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Α' Εξεταστική" sheetId="1" r:id="rId1"/>
  </sheets>
  <definedNames>
    <definedName name="_xlnm.Print_Area" localSheetId="0">'Α'' Εξεταστική'!$A$1:$M$153</definedName>
  </definedNames>
  <calcPr fullCalcOnLoad="1"/>
</workbook>
</file>

<file path=xl/sharedStrings.xml><?xml version="1.0" encoding="utf-8"?>
<sst xmlns="http://schemas.openxmlformats.org/spreadsheetml/2006/main" count="189" uniqueCount="188">
  <si>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</si>
  <si>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</si>
  <si>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</si>
  <si>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</si>
  <si>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</si>
  <si>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</si>
  <si>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ΠΡΟΓΡΑΜΜΑΤΙΣΤΙΚΕΣ ΕΦΑΡΜΟΓΕΣ ΣΤΟ ΔΙΑΔΙΚΤΥΟ</t>
  </si>
  <si>
    <t>Βαθμός Εργασίας</t>
  </si>
  <si>
    <t>Βαθμος Εξετάσεων</t>
  </si>
  <si>
    <t>Τελικός Βαθμός</t>
  </si>
  <si>
    <t>Παπαρήγα Ελεονώρα</t>
  </si>
  <si>
    <t>tonia5-sitia@hotmail.com</t>
  </si>
  <si>
    <t>zafira_gr@yahoo.gr</t>
  </si>
  <si>
    <t>Καραλής Φώτης</t>
  </si>
  <si>
    <t>haroula8@hotmail.com</t>
  </si>
  <si>
    <t>iball4u13@hotmail.com</t>
  </si>
  <si>
    <t>Χατζηπαντελή Ελένη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</si>
  <si>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</si>
  <si>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</si>
  <si>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Μπιταξή Παναγιώτα</t>
  </si>
  <si>
    <t>Ο Διδάσκων</t>
  </si>
  <si>
    <t>Δρ. Θεόδωρος Λάντζος</t>
  </si>
  <si>
    <t>Συμμετοχή 40%</t>
  </si>
  <si>
    <t>Συμμετοχή Εξετάσεων 60%</t>
  </si>
  <si>
    <t>ΧΕΙΜΕΡΙΝΟ ΕΞΑΜΗΝΟ 2011</t>
  </si>
  <si>
    <t>Νικολαΐδη Ιωάννα</t>
  </si>
  <si>
    <t>Φαργκάνης Δημήτρης</t>
  </si>
  <si>
    <t>Βασιλειάδης Νίκος</t>
  </si>
  <si>
    <t>jimmyfarg@hotmail.com</t>
  </si>
  <si>
    <t>Hardware TroubleSouter</t>
  </si>
  <si>
    <t>Χαΐτας Ιορδάνης</t>
  </si>
  <si>
    <t>Μανάκης Γιώργος</t>
  </si>
  <si>
    <t>Γεωργοκόπουλος Σωτήρης</t>
  </si>
  <si>
    <t>iordxait@yahoo.gr</t>
  </si>
  <si>
    <t>e-cinema booking</t>
  </si>
  <si>
    <t>Κέππας Θωμάς</t>
  </si>
  <si>
    <t>Παπαυλου Δημήτρης</t>
  </si>
  <si>
    <t>jimpapa88@hotmail.com</t>
  </si>
  <si>
    <t>Αθλητικό Site κρατήσεων εισητηρίων</t>
  </si>
  <si>
    <t>Αναστασιάδης Γιώργος</t>
  </si>
  <si>
    <t>Τραμοντάνης Βασίλης</t>
  </si>
  <si>
    <t>Ιορδανίδης Αλέξανδρος</t>
  </si>
  <si>
    <t>giorgos54@hotmail.com</t>
  </si>
  <si>
    <t>on-line orders</t>
  </si>
  <si>
    <t>Αλτιντζής Γεώργιος</t>
  </si>
  <si>
    <t>Καλούδης Ευάγγελος</t>
  </si>
  <si>
    <t>pli2352@teiser.gr</t>
  </si>
  <si>
    <t>vagkalthas@yahoo.com</t>
  </si>
  <si>
    <t>on-line athletic news</t>
  </si>
  <si>
    <t>Σωφρονάς Ευάγγελος</t>
  </si>
  <si>
    <t>Τότσας Λάζαρος</t>
  </si>
  <si>
    <t>Μπαρζόκας Βασίλης</t>
  </si>
  <si>
    <t>sane_v@hotmail.com</t>
  </si>
  <si>
    <t>pli2306@gmail.com</t>
  </si>
  <si>
    <t>pli2304@teiser.gr</t>
  </si>
  <si>
    <t>Τσελέπης Χρήστος</t>
  </si>
  <si>
    <t>tzelepis.christos@gmail.com</t>
  </si>
  <si>
    <t>social network</t>
  </si>
  <si>
    <t>Ζαχαρόπουλος Θεολόγος</t>
  </si>
  <si>
    <t>Μάριας Στέργιος</t>
  </si>
  <si>
    <t>pli2129@teiser.gr</t>
  </si>
  <si>
    <t>pli2011@teiser.gr</t>
  </si>
  <si>
    <t>Κοκκόρης Κωνσταντίνος</t>
  </si>
  <si>
    <t>Ελένη Πιτσιόλη</t>
  </si>
  <si>
    <t>konkokk@hotmail.com</t>
  </si>
  <si>
    <t>Μερκούρη Ιωάννα</t>
  </si>
  <si>
    <t>Τασιούλα Παναγιώτα</t>
  </si>
  <si>
    <t>merkourh_ioanna@hotmail.com</t>
  </si>
  <si>
    <t>patty_tas@hotmail.com</t>
  </si>
  <si>
    <t>eshop shoes</t>
  </si>
  <si>
    <t>Κουρουτζίδης Θοδωρής Νικός</t>
  </si>
  <si>
    <t>teonapster_17@hotmail.com</t>
  </si>
  <si>
    <t>delis89@gmail.com</t>
  </si>
  <si>
    <t>Παπαρήγα Στεφανία</t>
  </si>
  <si>
    <t>Λόλη Εντριν</t>
  </si>
  <si>
    <t>stefy_pap@hotmail.com</t>
  </si>
  <si>
    <t>manbarine_@live.com</t>
  </si>
  <si>
    <t>Τσαρουχά Αθανασία</t>
  </si>
  <si>
    <t>Κατίδου Μαρία</t>
  </si>
  <si>
    <t>pli2133@gmail.com</t>
  </si>
  <si>
    <t>Ασλανίδης Σωτήριος</t>
  </si>
  <si>
    <t>Σαββίδης Ευγένιος</t>
  </si>
  <si>
    <t>Παπαιώαννου Ανδρέας</t>
  </si>
  <si>
    <t>Σιώπης Σπύρος</t>
  </si>
  <si>
    <t>jekassav@gmail.com</t>
  </si>
  <si>
    <t>papaioannou@in.gr</t>
  </si>
  <si>
    <t>spiross@mycosmos.gr</t>
  </si>
  <si>
    <t>Νούση Σοφία</t>
  </si>
  <si>
    <t>Γραμματικοπούλου Όλγα</t>
  </si>
  <si>
    <t>sofianoussi@yahoo.gr</t>
  </si>
  <si>
    <t>olga_grammat@yahoo.gr</t>
  </si>
  <si>
    <t>Χατζή Νικολέτα</t>
  </si>
  <si>
    <t>Τσιρωνά Παναγιώτα</t>
  </si>
  <si>
    <t>Κοκογιαννίδου Μαρία</t>
  </si>
  <si>
    <t>nikol_htz@yahoo.gr</t>
  </si>
  <si>
    <t>giwtaki5@hotmail.com</t>
  </si>
  <si>
    <t>maricoco_89@yahoo.gr</t>
  </si>
  <si>
    <t>Ζαχαράκη Βαΐα</t>
  </si>
  <si>
    <t>Ευθυμιόπουλος Ηλίας Σπυρίδων</t>
  </si>
  <si>
    <t>julie_sugar@hotmail.com</t>
  </si>
  <si>
    <t>mias20@ath.forthnet.gr</t>
  </si>
  <si>
    <t>Γεροθανάσης Εμμανουήλ-Μάνος</t>
  </si>
  <si>
    <t>Μποΐδιδης Νικόλαος</t>
  </si>
  <si>
    <t>pli1723@gmail.com</t>
  </si>
  <si>
    <t>nikompoi@gmail.com</t>
  </si>
  <si>
    <t>e-ground moisture</t>
  </si>
  <si>
    <t>χατζηδημητριού Χαρούλα</t>
  </si>
  <si>
    <t>e-super market</t>
  </si>
  <si>
    <t>Σπαθαράς Ευάγγελος</t>
  </si>
  <si>
    <t>hoolk_19@hotmail.com</t>
  </si>
  <si>
    <t>elena.chatzipanteli@gmail.com</t>
  </si>
  <si>
    <t>rera_987@hotmail.com</t>
  </si>
  <si>
    <t xml:space="preserve">ΚΑΡΑΙΩΑΚΕΙΜ ΕΙΡΗΝΗ    </t>
  </si>
  <si>
    <t xml:space="preserve">ΜΠΟΖΙΝΟΥ ΖΑΦΕΙΡΟΥΛΑ    </t>
  </si>
  <si>
    <t>ΒΑΣΙΛΑΚΗ ΑΝΤΩΝΙΑ</t>
  </si>
  <si>
    <t>ηλεκτρονικό παρουσιολόγιο</t>
  </si>
  <si>
    <t>Ε-shop Taxi</t>
  </si>
  <si>
    <t>Τουριστικό γραφείο</t>
  </si>
  <si>
    <t>Σύμβουλος Διατροφής</t>
  </si>
  <si>
    <t>Ιστοσελίδα αγορών-πωλήσεων (τύπου ebay).</t>
  </si>
  <si>
    <t>geotwitter and news based on your location</t>
  </si>
  <si>
    <t>Μπαχαράκης Χρήστος</t>
  </si>
  <si>
    <t>Ηλεκτρονική συνταγογράφηση</t>
  </si>
  <si>
    <t>Δελής Νίκος</t>
  </si>
  <si>
    <t>Ασλανίδης Βιτάλιος</t>
  </si>
  <si>
    <t>Γούνα Ελένη</t>
  </si>
  <si>
    <t>E-cooking</t>
  </si>
  <si>
    <t>aslanidisvitalis@yahoo.gr</t>
  </si>
  <si>
    <t>Δωρόπουλος Σταύρος</t>
  </si>
  <si>
    <t>christos@bacharakis.com</t>
  </si>
  <si>
    <t>Τζατζάκης Χρήστος</t>
  </si>
  <si>
    <t>Γκούντης Άγγελος</t>
  </si>
  <si>
    <t>Τσατσαλίδης Γεώργιος</t>
  </si>
  <si>
    <t>Χατζηκυριακίδης Ευστάθιος</t>
  </si>
  <si>
    <t>Τζάγιας Στέφανος</t>
  </si>
  <si>
    <t>Βαφέα Ευαγγελία</t>
  </si>
  <si>
    <t>Ιωάννιδης Δημήτρης</t>
  </si>
  <si>
    <t>baffie@windowslive.com</t>
  </si>
  <si>
    <t>jimiioann2@yahoo.gr</t>
  </si>
  <si>
    <t>Ηλεκτρονικό φυτώριο</t>
  </si>
  <si>
    <t>contact@efxa.org</t>
  </si>
  <si>
    <t>steffzag@gmail.com</t>
  </si>
  <si>
    <t>Διαχείριση Γεωγραφικών δεδομένων</t>
  </si>
  <si>
    <t>Δημήτρης Μητραι</t>
  </si>
  <si>
    <t>Σάρρος Πανταζής</t>
  </si>
  <si>
    <t>Γκίστη Όραλντ</t>
  </si>
  <si>
    <t>Πετρίδου Μαρία</t>
  </si>
  <si>
    <t>Σιδηροπούλου Μαρία</t>
  </si>
  <si>
    <t>e-student group</t>
  </si>
  <si>
    <t>pizzaria</t>
  </si>
  <si>
    <t>Ζαχαρίου Νίκολαος</t>
  </si>
  <si>
    <t>Μουστακέας Ιωάννης</t>
  </si>
  <si>
    <t>Σαρηγιαννίδου Ξένια</t>
  </si>
  <si>
    <t>Γεωργολόπουλος Σωτήριος</t>
  </si>
  <si>
    <t>Μανάκης Γεώργιος</t>
  </si>
  <si>
    <t>Χαιτας Ιορδάνης</t>
  </si>
  <si>
    <t>Νίκος Τσιτλακίδης</t>
  </si>
  <si>
    <t>Ιορδάνης Γεωργιάδης</t>
  </si>
  <si>
    <t>Ιωάννης Αγγελίδης</t>
  </si>
  <si>
    <t>Κιάκου Γεωργία</t>
  </si>
  <si>
    <t>Πριτσίνης Γρηγόρης</t>
  </si>
  <si>
    <t>Σύνολο</t>
  </si>
  <si>
    <t>Διαφορά
Εργασίας -
εξετάσεων</t>
  </si>
  <si>
    <t>Ανευ Εργασίας</t>
  </si>
  <si>
    <t>Τσακίρης Χρήστος</t>
  </si>
  <si>
    <t>Μηλούση Μαρία</t>
  </si>
  <si>
    <t>Λοίζου Μαρία</t>
  </si>
  <si>
    <t>Καλπακτσίδου Καλλιόπη</t>
  </si>
  <si>
    <t>Γάκη Κωνσταντίνα</t>
  </si>
  <si>
    <t>Γρηγοριάδου Ευαγγελία</t>
  </si>
  <si>
    <t>Κουρέας Αργύρης</t>
  </si>
  <si>
    <t>Πεπονή Βανέσσα</t>
  </si>
  <si>
    <t>Αγριμάκης Δημήτρης</t>
  </si>
  <si>
    <t>Μπακίδης Ιορδάνης</t>
  </si>
  <si>
    <t>Φούτσκας Θεόδωρος</t>
  </si>
  <si>
    <t>Μαλαδένης</t>
  </si>
  <si>
    <t>Πάτας Εμμανουήλ</t>
  </si>
  <si>
    <t>Προδρομίδου Βαια</t>
  </si>
  <si>
    <t>Παπαγεωργίου Βασίλης</t>
  </si>
  <si>
    <t>Λεμονής Χρήστος</t>
  </si>
  <si>
    <t>Τζιαμπάζης Δημήτριος</t>
  </si>
  <si>
    <t>Παπαχριστοδούλου Δημήτριος</t>
  </si>
  <si>
    <t>Αρβανιτίδου Ιωάννα</t>
  </si>
  <si>
    <t>Γιαννακίδης Ρούσλαν</t>
  </si>
  <si>
    <t>Παρακαλούνται να επικοινωνήσουνε άμεσα με ον διδάσκοντα στο email lantzos@teiser.gr μέχρι 21/2/2011</t>
  </si>
  <si>
    <r>
      <t>·</t>
    </r>
    <r>
      <rPr>
        <sz val="11"/>
        <rFont val="Times New Roman"/>
        <family val="1"/>
      </rPr>
      <t>        Ο αρχικός βαθμός εργασίας παραμένει αρκεί στην επόμενη εξεταστική ο βαθμός εξετάσεων να μην είναι μικρότερος κατά 3 μονάδες και πάνω.</t>
    </r>
  </si>
  <si>
    <r>
      <t>·</t>
    </r>
    <r>
      <rPr>
        <sz val="12"/>
        <rFont val="Times New Roman"/>
        <family val="1"/>
      </rPr>
      <t>        Οι σπουδαστές με διαφορά βαθμού εργασίας - εξετάσεων κάτω από 3 μονάδες έχει μειωθεί ο βαθμός της εργασίας τους</t>
    </r>
  </si>
  <si>
    <t>Δεβετζάκης Αθανάσιος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</si>
</sst>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u val="single"/>
      <sz val="10"/>
      <color indexed="36"/>
      <name val="Arial Greek"/>
      <family val="0"/>
    </font>
    <font>
      <sz val="12"/>
      <name val="Verdana"/>
      <family val="2"/>
    </font>
    <font>
      <b/>
      <sz val="12"/>
      <name val="Arial Greek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name val="Arial Greek"/>
      <family val="0"/>
    </font>
    <font>
      <sz val="12"/>
      <color indexed="8"/>
      <name val="Times New Roman"/>
      <family val="1"/>
    </font>
    <font>
      <b/>
      <sz val="10"/>
      <name val="Verdana"/>
      <family val="2"/>
    </font>
    <font>
      <sz val="10"/>
      <name val="Tahoma"/>
      <family val="2"/>
    </font>
    <font>
      <sz val="10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  <font>
      <sz val="11"/>
      <name val="Symbol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16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0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16" applyFont="1" applyAlignment="1">
      <alignment/>
    </xf>
    <xf numFmtId="0" fontId="18" fillId="0" borderId="0" xfId="16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16" applyAlignment="1">
      <alignment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left" indent="6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hyperlink" Target="mailto:jimmyfarg@hotmail.com" TargetMode="External" /><Relationship Id="rId3" Type="http://schemas.openxmlformats.org/officeDocument/2006/relationships/hyperlink" Target="mailto:iordxait@yahoo.gr" TargetMode="External" /><Relationship Id="rId4" Type="http://schemas.openxmlformats.org/officeDocument/2006/relationships/hyperlink" Target="mailto:jimpapa88@hotmail.com" TargetMode="External" /><Relationship Id="rId5" Type="http://schemas.openxmlformats.org/officeDocument/2006/relationships/hyperlink" Target="mailto:giorgos54@hotmail.com" TargetMode="External" /><Relationship Id="rId6" Type="http://schemas.openxmlformats.org/officeDocument/2006/relationships/hyperlink" Target="mailto:pli2352@teiser.gr" TargetMode="External" /><Relationship Id="rId7" Type="http://schemas.openxmlformats.org/officeDocument/2006/relationships/hyperlink" Target="mailto:vagkalthas@yahoo.com" TargetMode="External" /><Relationship Id="rId8" Type="http://schemas.openxmlformats.org/officeDocument/2006/relationships/hyperlink" Target="mailto:sane_v@hotmail.com" TargetMode="External" /><Relationship Id="rId9" Type="http://schemas.openxmlformats.org/officeDocument/2006/relationships/hyperlink" Target="mailto:pli2306@gmail.com" TargetMode="External" /><Relationship Id="rId10" Type="http://schemas.openxmlformats.org/officeDocument/2006/relationships/hyperlink" Target="mailto:pli2304@teiser.gr" TargetMode="External" /><Relationship Id="rId11" Type="http://schemas.openxmlformats.org/officeDocument/2006/relationships/hyperlink" Target="mailto:tzelepis.christos@gmail.com" TargetMode="External" /><Relationship Id="rId12" Type="http://schemas.openxmlformats.org/officeDocument/2006/relationships/hyperlink" Target="mailto:pli2129@teiser.gr" TargetMode="External" /><Relationship Id="rId13" Type="http://schemas.openxmlformats.org/officeDocument/2006/relationships/hyperlink" Target="mailto:pli2011@teiser.gr" TargetMode="External" /><Relationship Id="rId14" Type="http://schemas.openxmlformats.org/officeDocument/2006/relationships/hyperlink" Target="mailto:konkokk@hotmail.com" TargetMode="External" /><Relationship Id="rId15" Type="http://schemas.openxmlformats.org/officeDocument/2006/relationships/hyperlink" Target="mailto:merkourh_ioanna@hotmail.com" TargetMode="External" /><Relationship Id="rId16" Type="http://schemas.openxmlformats.org/officeDocument/2006/relationships/hyperlink" Target="mailto:patty_tas@hotmail.com" TargetMode="External" /><Relationship Id="rId17" Type="http://schemas.openxmlformats.org/officeDocument/2006/relationships/hyperlink" Target="mailto:teonapster_17@hotmail.com" TargetMode="External" /><Relationship Id="rId18" Type="http://schemas.openxmlformats.org/officeDocument/2006/relationships/hyperlink" Target="mailto:delis89@gmail.com" TargetMode="External" /><Relationship Id="rId19" Type="http://schemas.openxmlformats.org/officeDocument/2006/relationships/hyperlink" Target="mailto:stefy_pap@hotmail.com" TargetMode="External" /><Relationship Id="rId20" Type="http://schemas.openxmlformats.org/officeDocument/2006/relationships/hyperlink" Target="mailto:manbarine_@live.com" TargetMode="External" /><Relationship Id="rId21" Type="http://schemas.openxmlformats.org/officeDocument/2006/relationships/hyperlink" Target="mailto:pli2133@gmail.com" TargetMode="External" /><Relationship Id="rId22" Type="http://schemas.openxmlformats.org/officeDocument/2006/relationships/hyperlink" Target="mailto:jekassav@gmail.com" TargetMode="External" /><Relationship Id="rId23" Type="http://schemas.openxmlformats.org/officeDocument/2006/relationships/hyperlink" Target="mailto:papaioannou@in.gr" TargetMode="External" /><Relationship Id="rId24" Type="http://schemas.openxmlformats.org/officeDocument/2006/relationships/hyperlink" Target="mailto:spiross@mycosmos.gr" TargetMode="External" /><Relationship Id="rId25" Type="http://schemas.openxmlformats.org/officeDocument/2006/relationships/hyperlink" Target="mailto:sofianoussi@yahoo.gr" TargetMode="External" /><Relationship Id="rId26" Type="http://schemas.openxmlformats.org/officeDocument/2006/relationships/hyperlink" Target="mailto:olga_grammat@yahoo.gr" TargetMode="External" /><Relationship Id="rId27" Type="http://schemas.openxmlformats.org/officeDocument/2006/relationships/hyperlink" Target="mailto:nikol_htz@yahoo.gr" TargetMode="External" /><Relationship Id="rId28" Type="http://schemas.openxmlformats.org/officeDocument/2006/relationships/hyperlink" Target="mailto:giwtaki5@hotmail.com" TargetMode="External" /><Relationship Id="rId29" Type="http://schemas.openxmlformats.org/officeDocument/2006/relationships/hyperlink" Target="mailto:maricoco_89@yahoo.gr" TargetMode="External" /><Relationship Id="rId30" Type="http://schemas.openxmlformats.org/officeDocument/2006/relationships/hyperlink" Target="mailto:julie_sugar@hotmail.com" TargetMode="External" /><Relationship Id="rId31" Type="http://schemas.openxmlformats.org/officeDocument/2006/relationships/hyperlink" Target="mailto:mias20@ath.forthnet.gr" TargetMode="External" /><Relationship Id="rId32" Type="http://schemas.openxmlformats.org/officeDocument/2006/relationships/hyperlink" Target="mailto:pli1723@gmail.com" TargetMode="External" /><Relationship Id="rId33" Type="http://schemas.openxmlformats.org/officeDocument/2006/relationships/hyperlink" Target="mailto:nikompoi@gmail.com" TargetMode="External" /><Relationship Id="rId34" Type="http://schemas.openxmlformats.org/officeDocument/2006/relationships/hyperlink" Target="mailto:haroula8@hotmail.com" TargetMode="External" /><Relationship Id="rId35" Type="http://schemas.openxmlformats.org/officeDocument/2006/relationships/hyperlink" Target="mailto:iball4u13@hotmail.com" TargetMode="External" /><Relationship Id="rId36" Type="http://schemas.openxmlformats.org/officeDocument/2006/relationships/hyperlink" Target="mailto:hoolk_19@hotmail.com" TargetMode="External" /><Relationship Id="rId37" Type="http://schemas.openxmlformats.org/officeDocument/2006/relationships/hyperlink" Target="mailto:elena.chatzipanteli@gmail.com" TargetMode="External" /><Relationship Id="rId38" Type="http://schemas.openxmlformats.org/officeDocument/2006/relationships/hyperlink" Target="mailto:tonia5-sitia@hotmail.com" TargetMode="External" /><Relationship Id="rId39" Type="http://schemas.openxmlformats.org/officeDocument/2006/relationships/hyperlink" Target="mailto:zafira_gr@yahoo.gr" TargetMode="External" /><Relationship Id="rId40" Type="http://schemas.openxmlformats.org/officeDocument/2006/relationships/hyperlink" Target="mailto:rera_987@hotmail.com" TargetMode="External" /><Relationship Id="rId41" Type="http://schemas.openxmlformats.org/officeDocument/2006/relationships/hyperlink" Target="mailto:christos@bacharakis.com" TargetMode="External" /><Relationship Id="rId42" Type="http://schemas.openxmlformats.org/officeDocument/2006/relationships/hyperlink" Target="mailto:baffie@windowslive.com" TargetMode="External" /><Relationship Id="rId43" Type="http://schemas.openxmlformats.org/officeDocument/2006/relationships/hyperlink" Target="mailto:jimiioann2@yahoo.gr" TargetMode="External" /><Relationship Id="rId44" Type="http://schemas.openxmlformats.org/officeDocument/2006/relationships/hyperlink" Target="mailto:contact@efxa.org" TargetMode="External" /><Relationship Id="rId45" Type="http://schemas.openxmlformats.org/officeDocument/2006/relationships/hyperlink" Target="mailto:steffzag@gmail.co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:M3"/>
    </sheetView>
  </sheetViews>
  <sheetFormatPr defaultColWidth="9.00390625" defaultRowHeight="12.75"/>
  <cols>
    <col min="2" max="2" width="28.25390625" style="0" bestFit="1" customWidth="1"/>
    <col min="4" max="4" width="11.375" style="0" customWidth="1"/>
    <col min="5" max="5" width="13.00390625" style="15" customWidth="1"/>
    <col min="6" max="6" width="13.75390625" style="15" customWidth="1"/>
    <col min="7" max="7" width="15.25390625" style="15" customWidth="1"/>
    <col min="8" max="10" width="11.75390625" style="15" customWidth="1"/>
    <col min="11" max="11" width="30.125" style="17" bestFit="1" customWidth="1"/>
    <col min="13" max="13" width="32.625" style="0" bestFit="1" customWidth="1"/>
  </cols>
  <sheetData>
    <row r="1" spans="1:15" ht="26.2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</row>
    <row r="2" spans="1:15" ht="23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"/>
      <c r="O2" s="4"/>
    </row>
    <row r="3" spans="1:15" ht="23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</row>
    <row r="4" spans="1:15" ht="23.25">
      <c r="A4" s="1"/>
      <c r="B4" s="1"/>
      <c r="C4" s="1"/>
      <c r="D4" s="1"/>
      <c r="E4" s="1"/>
      <c r="F4" s="28"/>
      <c r="G4" s="28"/>
      <c r="H4" s="28"/>
      <c r="I4" s="28"/>
      <c r="J4" s="1"/>
      <c r="K4" s="21"/>
      <c r="L4" s="1"/>
      <c r="M4" s="1"/>
      <c r="N4" s="1"/>
      <c r="O4" s="1"/>
    </row>
    <row r="5" spans="1:15" ht="23.25">
      <c r="A5" s="1"/>
      <c r="B5" s="1"/>
      <c r="C5" s="1"/>
      <c r="D5" s="1"/>
      <c r="E5" s="1"/>
      <c r="F5" s="1"/>
      <c r="G5" s="1"/>
      <c r="H5" s="1"/>
      <c r="I5" s="1"/>
      <c r="J5" s="1"/>
      <c r="K5" s="21"/>
      <c r="L5" s="1"/>
      <c r="M5" s="1"/>
      <c r="N5" s="1"/>
      <c r="O5" s="1"/>
    </row>
    <row r="6" spans="1:15" ht="51" customHeight="1">
      <c r="A6" s="2" t="s">
        <v>1</v>
      </c>
      <c r="B6" s="2" t="s">
        <v>2</v>
      </c>
      <c r="C6" s="2" t="s">
        <v>3</v>
      </c>
      <c r="D6" s="7" t="s">
        <v>7</v>
      </c>
      <c r="E6" s="7" t="s">
        <v>22</v>
      </c>
      <c r="F6" s="7" t="s">
        <v>8</v>
      </c>
      <c r="G6" s="7" t="s">
        <v>23</v>
      </c>
      <c r="H6" s="7" t="s">
        <v>161</v>
      </c>
      <c r="I6" s="24" t="s">
        <v>162</v>
      </c>
      <c r="J6" s="24" t="s">
        <v>9</v>
      </c>
      <c r="K6" s="22" t="s">
        <v>4</v>
      </c>
      <c r="L6" s="2"/>
      <c r="M6" s="2" t="s">
        <v>5</v>
      </c>
      <c r="N6" s="1"/>
      <c r="O6" s="1"/>
    </row>
    <row r="7" spans="2:13" ht="12.75">
      <c r="B7" s="5"/>
      <c r="K7" s="18"/>
      <c r="M7" s="5"/>
    </row>
    <row r="8" spans="1:13" ht="12.75">
      <c r="A8">
        <v>1</v>
      </c>
      <c r="B8" s="5" t="s">
        <v>25</v>
      </c>
      <c r="C8">
        <v>1961</v>
      </c>
      <c r="D8">
        <v>9.5</v>
      </c>
      <c r="E8" s="15">
        <f>IF(D8=0,"",D8*0.4)</f>
        <v>3.8000000000000003</v>
      </c>
      <c r="F8" s="15">
        <v>1</v>
      </c>
      <c r="G8" s="15">
        <f>IF(D8=0,"",F8*0.6)</f>
        <v>0.6</v>
      </c>
      <c r="H8" s="15">
        <f>IF(D8=0,"",G8+E8)</f>
        <v>4.4</v>
      </c>
      <c r="I8" s="15">
        <f>IF(D8=0,"",-(D8-F8))</f>
        <v>-8.5</v>
      </c>
      <c r="J8" s="15">
        <f>IF(D8="","",IF((D8-F8)&gt;3,(F8+2)*0.4+F8*0.6,H8))</f>
        <v>1.8000000000000003</v>
      </c>
      <c r="K8" s="18"/>
      <c r="M8" s="14"/>
    </row>
    <row r="9" spans="2:13" ht="12.75">
      <c r="B9" s="5" t="s">
        <v>26</v>
      </c>
      <c r="C9">
        <v>1969</v>
      </c>
      <c r="D9">
        <v>9.5</v>
      </c>
      <c r="E9" s="15">
        <f aca="true" t="shared" si="0" ref="E9:E72">IF(D9=0,"",D9*0.4)</f>
        <v>3.8000000000000003</v>
      </c>
      <c r="F9" s="15">
        <v>6.5</v>
      </c>
      <c r="G9" s="15">
        <f aca="true" t="shared" si="1" ref="G9:G72">IF(D9=0,"",F9*0.6)</f>
        <v>3.9</v>
      </c>
      <c r="H9" s="15">
        <f aca="true" t="shared" si="2" ref="H9:H72">IF(D9=0,"",G9+E9)</f>
        <v>7.7</v>
      </c>
      <c r="I9" s="15">
        <f aca="true" t="shared" si="3" ref="I9:I72">IF(D9=0,"",-(D9-F9))</f>
        <v>-3</v>
      </c>
      <c r="J9" s="15">
        <f aca="true" t="shared" si="4" ref="J9:J72">IF(D9="","",IF((D9-F9)&gt;3,(F9+2)*0.4+F9*0.6,H9))</f>
        <v>7.7</v>
      </c>
      <c r="K9" s="18" t="s">
        <v>28</v>
      </c>
      <c r="M9" s="5" t="s">
        <v>29</v>
      </c>
    </row>
    <row r="10" spans="2:12" ht="12.75">
      <c r="B10" s="5" t="s">
        <v>27</v>
      </c>
      <c r="C10">
        <v>2005</v>
      </c>
      <c r="D10">
        <v>9.5</v>
      </c>
      <c r="E10" s="15">
        <f t="shared" si="0"/>
        <v>3.8000000000000003</v>
      </c>
      <c r="F10" s="15">
        <v>6.5</v>
      </c>
      <c r="G10" s="15">
        <f t="shared" si="1"/>
        <v>3.9</v>
      </c>
      <c r="H10" s="15">
        <f t="shared" si="2"/>
        <v>7.7</v>
      </c>
      <c r="I10" s="15">
        <f t="shared" si="3"/>
        <v>-3</v>
      </c>
      <c r="J10" s="15">
        <f t="shared" si="4"/>
        <v>7.7</v>
      </c>
      <c r="K10" s="18"/>
      <c r="L10" s="5"/>
    </row>
    <row r="11" spans="2:13" ht="12.75">
      <c r="B11" s="5"/>
      <c r="E11" s="15">
        <f t="shared" si="0"/>
      </c>
      <c r="G11" s="15">
        <f t="shared" si="1"/>
      </c>
      <c r="H11" s="15">
        <f t="shared" si="2"/>
      </c>
      <c r="I11" s="15">
        <f t="shared" si="3"/>
      </c>
      <c r="J11" s="15">
        <f t="shared" si="4"/>
      </c>
      <c r="K11" s="18"/>
      <c r="M11" s="5"/>
    </row>
    <row r="12" spans="2:13" ht="12.75">
      <c r="B12" s="5" t="s">
        <v>30</v>
      </c>
      <c r="E12" s="15">
        <f t="shared" si="0"/>
      </c>
      <c r="G12" s="15">
        <f t="shared" si="1"/>
      </c>
      <c r="H12" s="15">
        <f t="shared" si="2"/>
      </c>
      <c r="I12" s="15">
        <f t="shared" si="3"/>
      </c>
      <c r="J12" s="15">
        <f t="shared" si="4"/>
      </c>
      <c r="K12" s="18" t="s">
        <v>33</v>
      </c>
      <c r="M12" s="5" t="s">
        <v>34</v>
      </c>
    </row>
    <row r="13" spans="2:13" ht="12.75">
      <c r="B13" s="5" t="s">
        <v>31</v>
      </c>
      <c r="E13" s="15">
        <f t="shared" si="0"/>
      </c>
      <c r="G13" s="15">
        <f t="shared" si="1"/>
      </c>
      <c r="H13" s="15">
        <f t="shared" si="2"/>
      </c>
      <c r="I13" s="15">
        <f t="shared" si="3"/>
      </c>
      <c r="J13" s="15">
        <f t="shared" si="4"/>
      </c>
      <c r="K13" s="18"/>
      <c r="M13" s="5"/>
    </row>
    <row r="14" spans="2:13" ht="12.75">
      <c r="B14" s="5" t="s">
        <v>32</v>
      </c>
      <c r="E14" s="15">
        <f t="shared" si="0"/>
      </c>
      <c r="G14" s="15">
        <f t="shared" si="1"/>
      </c>
      <c r="H14" s="15">
        <f t="shared" si="2"/>
      </c>
      <c r="I14" s="15">
        <f t="shared" si="3"/>
      </c>
      <c r="J14" s="15">
        <f t="shared" si="4"/>
      </c>
      <c r="K14" s="18"/>
      <c r="M14" s="5"/>
    </row>
    <row r="15" spans="2:13" ht="12.75">
      <c r="B15" s="5"/>
      <c r="E15" s="15">
        <f t="shared" si="0"/>
      </c>
      <c r="G15" s="15">
        <f t="shared" si="1"/>
      </c>
      <c r="H15" s="15">
        <f t="shared" si="2"/>
      </c>
      <c r="I15" s="15">
        <f t="shared" si="3"/>
      </c>
      <c r="J15" s="15">
        <f t="shared" si="4"/>
      </c>
      <c r="K15" s="18"/>
      <c r="M15" s="5"/>
    </row>
    <row r="16" spans="1:13" ht="12.75">
      <c r="A16">
        <v>2</v>
      </c>
      <c r="B16" s="5" t="s">
        <v>35</v>
      </c>
      <c r="C16">
        <v>1870</v>
      </c>
      <c r="D16">
        <v>4</v>
      </c>
      <c r="E16" s="15">
        <f t="shared" si="0"/>
        <v>1.6</v>
      </c>
      <c r="F16" s="15">
        <v>0.6</v>
      </c>
      <c r="G16" s="15">
        <f t="shared" si="1"/>
        <v>0.36</v>
      </c>
      <c r="H16" s="15">
        <f t="shared" si="2"/>
        <v>1.96</v>
      </c>
      <c r="I16" s="15">
        <f t="shared" si="3"/>
        <v>-3.4</v>
      </c>
      <c r="J16" s="15">
        <f t="shared" si="4"/>
        <v>1.4</v>
      </c>
      <c r="K16" s="18" t="s">
        <v>37</v>
      </c>
      <c r="M16" s="5" t="s">
        <v>38</v>
      </c>
    </row>
    <row r="17" spans="2:13" ht="12.75">
      <c r="B17" s="5" t="s">
        <v>36</v>
      </c>
      <c r="C17">
        <v>2082</v>
      </c>
      <c r="D17">
        <v>4</v>
      </c>
      <c r="E17" s="15">
        <f t="shared" si="0"/>
        <v>1.6</v>
      </c>
      <c r="F17" s="15">
        <v>4</v>
      </c>
      <c r="G17" s="15">
        <f t="shared" si="1"/>
        <v>2.4</v>
      </c>
      <c r="H17" s="15">
        <f t="shared" si="2"/>
        <v>4</v>
      </c>
      <c r="I17" s="15">
        <f t="shared" si="3"/>
        <v>0</v>
      </c>
      <c r="J17" s="15">
        <f t="shared" si="4"/>
        <v>4</v>
      </c>
      <c r="K17" s="18"/>
      <c r="M17" s="5"/>
    </row>
    <row r="18" spans="2:11" ht="12.75">
      <c r="B18" s="5"/>
      <c r="E18" s="15">
        <f t="shared" si="0"/>
      </c>
      <c r="G18" s="15">
        <f t="shared" si="1"/>
      </c>
      <c r="H18" s="15">
        <f t="shared" si="2"/>
      </c>
      <c r="I18" s="15">
        <f t="shared" si="3"/>
      </c>
      <c r="J18" s="15">
        <f t="shared" si="4"/>
      </c>
      <c r="K18" s="18"/>
    </row>
    <row r="19" spans="1:13" ht="12.75">
      <c r="A19">
        <v>3</v>
      </c>
      <c r="B19" s="5" t="s">
        <v>39</v>
      </c>
      <c r="C19">
        <v>2151</v>
      </c>
      <c r="D19">
        <v>8</v>
      </c>
      <c r="E19" s="15">
        <f t="shared" si="0"/>
        <v>3.2</v>
      </c>
      <c r="F19" s="15">
        <v>5.5</v>
      </c>
      <c r="G19" s="15">
        <f t="shared" si="1"/>
        <v>3.3</v>
      </c>
      <c r="H19" s="15">
        <f t="shared" si="2"/>
        <v>6.5</v>
      </c>
      <c r="I19" s="15">
        <f t="shared" si="3"/>
        <v>-2.5</v>
      </c>
      <c r="J19" s="15">
        <f t="shared" si="4"/>
        <v>6.5</v>
      </c>
      <c r="K19" s="18" t="s">
        <v>42</v>
      </c>
      <c r="M19" t="s">
        <v>43</v>
      </c>
    </row>
    <row r="20" spans="2:10" ht="12.75">
      <c r="B20" s="5" t="s">
        <v>40</v>
      </c>
      <c r="C20">
        <v>2336</v>
      </c>
      <c r="D20">
        <v>8</v>
      </c>
      <c r="E20" s="15">
        <f t="shared" si="0"/>
        <v>3.2</v>
      </c>
      <c r="F20" s="15">
        <v>5</v>
      </c>
      <c r="G20" s="15">
        <f t="shared" si="1"/>
        <v>3</v>
      </c>
      <c r="H20" s="15">
        <f t="shared" si="2"/>
        <v>6.2</v>
      </c>
      <c r="I20" s="15">
        <f t="shared" si="3"/>
        <v>-3</v>
      </c>
      <c r="J20" s="15">
        <f t="shared" si="4"/>
        <v>6.2</v>
      </c>
    </row>
    <row r="21" spans="2:11" ht="12.75">
      <c r="B21" s="5" t="s">
        <v>41</v>
      </c>
      <c r="C21">
        <v>2115</v>
      </c>
      <c r="D21">
        <v>8</v>
      </c>
      <c r="E21" s="15">
        <f t="shared" si="0"/>
        <v>3.2</v>
      </c>
      <c r="G21" s="15">
        <f t="shared" si="1"/>
        <v>0</v>
      </c>
      <c r="H21" s="15">
        <f t="shared" si="2"/>
        <v>3.2</v>
      </c>
      <c r="I21" s="15">
        <f t="shared" si="3"/>
        <v>-8</v>
      </c>
      <c r="J21" s="15">
        <f t="shared" si="4"/>
        <v>0.8</v>
      </c>
      <c r="K21" s="18"/>
    </row>
    <row r="22" spans="2:11" ht="12.75">
      <c r="B22" s="5"/>
      <c r="E22" s="15">
        <f t="shared" si="0"/>
      </c>
      <c r="G22" s="15">
        <f t="shared" si="1"/>
      </c>
      <c r="H22" s="15">
        <f t="shared" si="2"/>
      </c>
      <c r="I22" s="15">
        <f t="shared" si="3"/>
      </c>
      <c r="J22" s="15">
        <f t="shared" si="4"/>
      </c>
      <c r="K22" s="18"/>
    </row>
    <row r="23" spans="1:13" ht="12.75">
      <c r="A23">
        <v>4</v>
      </c>
      <c r="B23" s="5" t="s">
        <v>44</v>
      </c>
      <c r="C23">
        <v>2352</v>
      </c>
      <c r="D23">
        <v>9</v>
      </c>
      <c r="E23" s="15">
        <f t="shared" si="0"/>
        <v>3.6</v>
      </c>
      <c r="F23" s="15">
        <v>9</v>
      </c>
      <c r="G23" s="15">
        <f t="shared" si="1"/>
        <v>5.3999999999999995</v>
      </c>
      <c r="H23" s="15">
        <f t="shared" si="2"/>
        <v>9</v>
      </c>
      <c r="I23" s="15">
        <f t="shared" si="3"/>
        <v>0</v>
      </c>
      <c r="J23" s="15">
        <f t="shared" si="4"/>
        <v>9</v>
      </c>
      <c r="K23" s="18" t="s">
        <v>46</v>
      </c>
      <c r="M23" t="s">
        <v>48</v>
      </c>
    </row>
    <row r="24" spans="2:11" ht="12.75">
      <c r="B24" s="5" t="s">
        <v>45</v>
      </c>
      <c r="C24">
        <v>2111</v>
      </c>
      <c r="D24">
        <v>9</v>
      </c>
      <c r="E24" s="15">
        <f t="shared" si="0"/>
        <v>3.6</v>
      </c>
      <c r="F24" s="15">
        <v>6</v>
      </c>
      <c r="G24" s="15">
        <f t="shared" si="1"/>
        <v>3.5999999999999996</v>
      </c>
      <c r="H24" s="15">
        <f t="shared" si="2"/>
        <v>7.199999999999999</v>
      </c>
      <c r="I24" s="15">
        <f t="shared" si="3"/>
        <v>-3</v>
      </c>
      <c r="J24" s="15">
        <f t="shared" si="4"/>
        <v>7.199999999999999</v>
      </c>
      <c r="K24" s="18" t="s">
        <v>47</v>
      </c>
    </row>
    <row r="25" spans="2:10" ht="15">
      <c r="B25" s="6"/>
      <c r="E25" s="15">
        <f t="shared" si="0"/>
      </c>
      <c r="G25" s="15">
        <f t="shared" si="1"/>
      </c>
      <c r="H25" s="15">
        <f t="shared" si="2"/>
      </c>
      <c r="I25" s="15">
        <f t="shared" si="3"/>
      </c>
      <c r="J25" s="15">
        <f t="shared" si="4"/>
      </c>
    </row>
    <row r="26" spans="1:13" ht="15">
      <c r="A26">
        <v>5</v>
      </c>
      <c r="B26" s="6" t="s">
        <v>49</v>
      </c>
      <c r="C26">
        <v>2128</v>
      </c>
      <c r="D26">
        <v>8.5</v>
      </c>
      <c r="E26" s="15">
        <f t="shared" si="0"/>
        <v>3.4000000000000004</v>
      </c>
      <c r="F26" s="15">
        <v>3.6</v>
      </c>
      <c r="G26" s="15">
        <f t="shared" si="1"/>
        <v>2.16</v>
      </c>
      <c r="H26" s="15">
        <f t="shared" si="2"/>
        <v>5.5600000000000005</v>
      </c>
      <c r="I26" s="15">
        <f t="shared" si="3"/>
        <v>-4.9</v>
      </c>
      <c r="J26" s="15">
        <f t="shared" si="4"/>
        <v>4.4</v>
      </c>
      <c r="K26" s="18" t="s">
        <v>52</v>
      </c>
      <c r="M26" t="s">
        <v>118</v>
      </c>
    </row>
    <row r="27" spans="2:11" ht="12.75">
      <c r="B27" s="18" t="s">
        <v>50</v>
      </c>
      <c r="C27">
        <v>2306</v>
      </c>
      <c r="D27">
        <v>8.5</v>
      </c>
      <c r="E27" s="15">
        <f t="shared" si="0"/>
        <v>3.4000000000000004</v>
      </c>
      <c r="F27" s="15">
        <v>0.5</v>
      </c>
      <c r="G27" s="15">
        <f t="shared" si="1"/>
        <v>0.3</v>
      </c>
      <c r="H27" s="15">
        <f t="shared" si="2"/>
        <v>3.7</v>
      </c>
      <c r="I27" s="15">
        <f t="shared" si="3"/>
        <v>-8</v>
      </c>
      <c r="J27" s="15">
        <f t="shared" si="4"/>
        <v>1.3</v>
      </c>
      <c r="K27" s="18" t="s">
        <v>53</v>
      </c>
    </row>
    <row r="28" spans="2:11" ht="12.75">
      <c r="B28" s="5" t="s">
        <v>51</v>
      </c>
      <c r="C28">
        <v>2304</v>
      </c>
      <c r="D28">
        <v>8.5</v>
      </c>
      <c r="E28" s="15">
        <f t="shared" si="0"/>
        <v>3.4000000000000004</v>
      </c>
      <c r="F28" s="15">
        <v>3.5</v>
      </c>
      <c r="G28" s="15">
        <f t="shared" si="1"/>
        <v>2.1</v>
      </c>
      <c r="H28" s="15">
        <f t="shared" si="2"/>
        <v>5.5</v>
      </c>
      <c r="I28" s="15">
        <f t="shared" si="3"/>
        <v>-5</v>
      </c>
      <c r="J28" s="15">
        <f t="shared" si="4"/>
        <v>4.300000000000001</v>
      </c>
      <c r="K28" s="18" t="s">
        <v>54</v>
      </c>
    </row>
    <row r="29" spans="2:10" ht="15">
      <c r="B29" s="6"/>
      <c r="E29" s="15">
        <f t="shared" si="0"/>
      </c>
      <c r="G29" s="15">
        <f t="shared" si="1"/>
      </c>
      <c r="H29" s="15">
        <f t="shared" si="2"/>
      </c>
      <c r="I29" s="15">
        <f t="shared" si="3"/>
      </c>
      <c r="J29" s="15">
        <f t="shared" si="4"/>
      </c>
    </row>
    <row r="30" spans="1:13" ht="15">
      <c r="A30">
        <v>6</v>
      </c>
      <c r="B30" s="6" t="s">
        <v>55</v>
      </c>
      <c r="C30">
        <v>2305</v>
      </c>
      <c r="D30">
        <v>7.5</v>
      </c>
      <c r="E30" s="15">
        <f t="shared" si="0"/>
        <v>3</v>
      </c>
      <c r="F30" s="15">
        <v>5</v>
      </c>
      <c r="G30" s="15">
        <f t="shared" si="1"/>
        <v>3</v>
      </c>
      <c r="H30" s="15">
        <f t="shared" si="2"/>
        <v>6</v>
      </c>
      <c r="I30" s="15">
        <f t="shared" si="3"/>
        <v>-2.5</v>
      </c>
      <c r="J30" s="15">
        <f t="shared" si="4"/>
        <v>6</v>
      </c>
      <c r="K30" s="18" t="s">
        <v>56</v>
      </c>
      <c r="M30" t="s">
        <v>57</v>
      </c>
    </row>
    <row r="31" spans="2:11" ht="12.75">
      <c r="B31" s="8"/>
      <c r="E31" s="15">
        <f t="shared" si="0"/>
      </c>
      <c r="G31" s="15">
        <f t="shared" si="1"/>
      </c>
      <c r="H31" s="15">
        <f t="shared" si="2"/>
      </c>
      <c r="I31" s="15">
        <f t="shared" si="3"/>
      </c>
      <c r="J31" s="15">
        <f t="shared" si="4"/>
      </c>
      <c r="K31" s="18"/>
    </row>
    <row r="32" spans="1:13" ht="12.75">
      <c r="A32">
        <v>7</v>
      </c>
      <c r="B32" s="5" t="s">
        <v>58</v>
      </c>
      <c r="C32">
        <v>2129</v>
      </c>
      <c r="D32">
        <v>9</v>
      </c>
      <c r="E32" s="15">
        <f t="shared" si="0"/>
        <v>3.6</v>
      </c>
      <c r="F32" s="15">
        <v>7</v>
      </c>
      <c r="G32" s="15">
        <f t="shared" si="1"/>
        <v>4.2</v>
      </c>
      <c r="H32" s="15">
        <f t="shared" si="2"/>
        <v>7.800000000000001</v>
      </c>
      <c r="I32" s="15">
        <f t="shared" si="3"/>
        <v>-2</v>
      </c>
      <c r="J32" s="15">
        <f t="shared" si="4"/>
        <v>7.800000000000001</v>
      </c>
      <c r="K32" s="18" t="s">
        <v>60</v>
      </c>
      <c r="M32" s="20" t="s">
        <v>119</v>
      </c>
    </row>
    <row r="33" spans="2:11" ht="15">
      <c r="B33" s="6" t="s">
        <v>59</v>
      </c>
      <c r="C33">
        <v>2011</v>
      </c>
      <c r="D33">
        <v>9</v>
      </c>
      <c r="E33" s="15">
        <f t="shared" si="0"/>
        <v>3.6</v>
      </c>
      <c r="F33" s="15">
        <v>3.8</v>
      </c>
      <c r="G33" s="15">
        <f t="shared" si="1"/>
        <v>2.28</v>
      </c>
      <c r="H33" s="15">
        <f t="shared" si="2"/>
        <v>5.88</v>
      </c>
      <c r="I33" s="15">
        <f t="shared" si="3"/>
        <v>-5.2</v>
      </c>
      <c r="J33" s="15">
        <f t="shared" si="4"/>
        <v>4.6</v>
      </c>
      <c r="K33" s="18" t="s">
        <v>61</v>
      </c>
    </row>
    <row r="34" spans="2:10" ht="15">
      <c r="B34" s="6"/>
      <c r="E34" s="15">
        <f t="shared" si="0"/>
      </c>
      <c r="G34" s="15">
        <f t="shared" si="1"/>
      </c>
      <c r="H34" s="15">
        <f t="shared" si="2"/>
      </c>
      <c r="I34" s="15">
        <f t="shared" si="3"/>
      </c>
      <c r="J34" s="15">
        <f t="shared" si="4"/>
      </c>
    </row>
    <row r="35" spans="2:11" ht="12.75">
      <c r="B35" s="18" t="s">
        <v>62</v>
      </c>
      <c r="E35" s="15">
        <f t="shared" si="0"/>
      </c>
      <c r="G35" s="15">
        <f t="shared" si="1"/>
      </c>
      <c r="H35" s="15">
        <f t="shared" si="2"/>
      </c>
      <c r="I35" s="15">
        <f t="shared" si="3"/>
      </c>
      <c r="J35" s="15">
        <f t="shared" si="4"/>
      </c>
      <c r="K35" s="18" t="s">
        <v>64</v>
      </c>
    </row>
    <row r="36" spans="2:11" ht="12.75">
      <c r="B36" t="s">
        <v>63</v>
      </c>
      <c r="E36" s="15">
        <f t="shared" si="0"/>
      </c>
      <c r="G36" s="15">
        <f t="shared" si="1"/>
      </c>
      <c r="H36" s="15">
        <f t="shared" si="2"/>
      </c>
      <c r="I36" s="15">
        <f t="shared" si="3"/>
      </c>
      <c r="J36" s="15">
        <f t="shared" si="4"/>
      </c>
      <c r="K36" s="18"/>
    </row>
    <row r="37" spans="5:10" ht="12.75">
      <c r="E37" s="15">
        <f t="shared" si="0"/>
      </c>
      <c r="G37" s="15">
        <f t="shared" si="1"/>
      </c>
      <c r="H37" s="15">
        <f t="shared" si="2"/>
      </c>
      <c r="I37" s="15">
        <f t="shared" si="3"/>
      </c>
      <c r="J37" s="15">
        <f t="shared" si="4"/>
      </c>
    </row>
    <row r="38" spans="1:13" ht="12.75">
      <c r="A38">
        <v>8</v>
      </c>
      <c r="B38" t="s">
        <v>65</v>
      </c>
      <c r="C38">
        <v>1078</v>
      </c>
      <c r="D38">
        <v>7.5</v>
      </c>
      <c r="E38" s="15">
        <f t="shared" si="0"/>
        <v>3</v>
      </c>
      <c r="F38" s="15">
        <v>5.3</v>
      </c>
      <c r="G38" s="15">
        <f t="shared" si="1"/>
        <v>3.1799999999999997</v>
      </c>
      <c r="H38" s="15">
        <f t="shared" si="2"/>
        <v>6.18</v>
      </c>
      <c r="I38" s="15">
        <f t="shared" si="3"/>
        <v>-2.2</v>
      </c>
      <c r="J38" s="15">
        <f t="shared" si="4"/>
        <v>6.18</v>
      </c>
      <c r="K38" s="18" t="s">
        <v>67</v>
      </c>
      <c r="M38" s="12" t="s">
        <v>69</v>
      </c>
    </row>
    <row r="39" spans="2:13" ht="12.75">
      <c r="B39" t="s">
        <v>66</v>
      </c>
      <c r="C39">
        <v>864</v>
      </c>
      <c r="D39">
        <v>7.5</v>
      </c>
      <c r="E39" s="15">
        <f t="shared" si="0"/>
        <v>3</v>
      </c>
      <c r="F39" s="15">
        <v>1</v>
      </c>
      <c r="G39" s="15">
        <f t="shared" si="1"/>
        <v>0.6</v>
      </c>
      <c r="H39" s="15">
        <f t="shared" si="2"/>
        <v>3.6</v>
      </c>
      <c r="I39" s="15">
        <f t="shared" si="3"/>
        <v>-6.5</v>
      </c>
      <c r="J39" s="15">
        <f t="shared" si="4"/>
        <v>1.8000000000000003</v>
      </c>
      <c r="K39" s="18" t="s">
        <v>68</v>
      </c>
      <c r="M39" s="12"/>
    </row>
    <row r="40" spans="5:11" ht="12.75">
      <c r="E40" s="15">
        <f t="shared" si="0"/>
      </c>
      <c r="G40" s="15">
        <f t="shared" si="1"/>
      </c>
      <c r="H40" s="15">
        <f t="shared" si="2"/>
      </c>
      <c r="I40" s="15">
        <f t="shared" si="3"/>
      </c>
      <c r="J40" s="15">
        <f t="shared" si="4"/>
      </c>
      <c r="K40" s="18"/>
    </row>
    <row r="41" spans="1:13" ht="12.75">
      <c r="A41">
        <v>9</v>
      </c>
      <c r="B41" t="s">
        <v>70</v>
      </c>
      <c r="C41">
        <v>2125</v>
      </c>
      <c r="D41">
        <v>9</v>
      </c>
      <c r="E41" s="15">
        <f t="shared" si="0"/>
        <v>3.6</v>
      </c>
      <c r="F41" s="15">
        <v>9</v>
      </c>
      <c r="G41" s="15">
        <f t="shared" si="1"/>
        <v>5.3999999999999995</v>
      </c>
      <c r="H41" s="15">
        <f t="shared" si="2"/>
        <v>9</v>
      </c>
      <c r="I41" s="15">
        <f t="shared" si="3"/>
        <v>0</v>
      </c>
      <c r="J41" s="15">
        <f t="shared" si="4"/>
        <v>9</v>
      </c>
      <c r="K41" s="18" t="s">
        <v>71</v>
      </c>
      <c r="M41" t="s">
        <v>122</v>
      </c>
    </row>
    <row r="42" spans="2:13" ht="12.75">
      <c r="B42" t="s">
        <v>123</v>
      </c>
      <c r="C42">
        <v>2180</v>
      </c>
      <c r="D42">
        <v>9</v>
      </c>
      <c r="E42" s="15">
        <f t="shared" si="0"/>
        <v>3.6</v>
      </c>
      <c r="F42" s="15">
        <v>9.5</v>
      </c>
      <c r="G42" s="15">
        <f t="shared" si="1"/>
        <v>5.7</v>
      </c>
      <c r="H42" s="15">
        <f t="shared" si="2"/>
        <v>9.3</v>
      </c>
      <c r="I42" s="15">
        <f t="shared" si="3"/>
        <v>0.5</v>
      </c>
      <c r="J42" s="15">
        <f t="shared" si="4"/>
        <v>9.3</v>
      </c>
      <c r="K42" s="18" t="s">
        <v>72</v>
      </c>
      <c r="M42" s="5"/>
    </row>
    <row r="43" spans="5:11" ht="12.75">
      <c r="E43" s="15">
        <f t="shared" si="0"/>
      </c>
      <c r="G43" s="15">
        <f t="shared" si="1"/>
      </c>
      <c r="H43" s="15">
        <f t="shared" si="2"/>
      </c>
      <c r="I43" s="15">
        <f t="shared" si="3"/>
      </c>
      <c r="J43" s="15">
        <f t="shared" si="4"/>
      </c>
      <c r="K43" s="18"/>
    </row>
    <row r="44" spans="2:11" ht="12.75">
      <c r="B44" t="s">
        <v>73</v>
      </c>
      <c r="E44" s="15">
        <f t="shared" si="0"/>
      </c>
      <c r="G44" s="15">
        <f t="shared" si="1"/>
      </c>
      <c r="H44" s="15">
        <f t="shared" si="2"/>
      </c>
      <c r="I44" s="15">
        <f t="shared" si="3"/>
      </c>
      <c r="J44" s="15">
        <f t="shared" si="4"/>
      </c>
      <c r="K44" s="18" t="s">
        <v>75</v>
      </c>
    </row>
    <row r="45" spans="2:11" ht="12.75">
      <c r="B45" t="s">
        <v>10</v>
      </c>
      <c r="E45" s="15">
        <f t="shared" si="0"/>
      </c>
      <c r="G45" s="15">
        <f t="shared" si="1"/>
      </c>
      <c r="H45" s="15">
        <f t="shared" si="2"/>
      </c>
      <c r="I45" s="15">
        <f t="shared" si="3"/>
      </c>
      <c r="J45" s="15">
        <f t="shared" si="4"/>
      </c>
      <c r="K45" s="18" t="s">
        <v>76</v>
      </c>
    </row>
    <row r="46" spans="2:11" ht="12.75">
      <c r="B46" t="s">
        <v>74</v>
      </c>
      <c r="E46" s="15">
        <f t="shared" si="0"/>
      </c>
      <c r="G46" s="15">
        <f t="shared" si="1"/>
      </c>
      <c r="H46" s="15">
        <f t="shared" si="2"/>
      </c>
      <c r="I46" s="15">
        <f t="shared" si="3"/>
      </c>
      <c r="J46" s="15">
        <f t="shared" si="4"/>
      </c>
      <c r="K46" s="18"/>
    </row>
    <row r="47" spans="5:10" ht="12.75">
      <c r="E47" s="15">
        <f t="shared" si="0"/>
      </c>
      <c r="G47" s="15">
        <f t="shared" si="1"/>
      </c>
      <c r="H47" s="15">
        <f t="shared" si="2"/>
      </c>
      <c r="I47" s="15">
        <f t="shared" si="3"/>
      </c>
      <c r="J47" s="15">
        <f t="shared" si="4"/>
      </c>
    </row>
    <row r="48" spans="2:11" ht="12.75">
      <c r="B48" t="s">
        <v>77</v>
      </c>
      <c r="C48">
        <v>2133</v>
      </c>
      <c r="E48" s="15">
        <f t="shared" si="0"/>
      </c>
      <c r="G48" s="15">
        <f t="shared" si="1"/>
      </c>
      <c r="H48" s="15">
        <f t="shared" si="2"/>
      </c>
      <c r="I48" s="15">
        <f t="shared" si="3"/>
      </c>
      <c r="J48" s="15">
        <f t="shared" si="4"/>
      </c>
      <c r="K48" s="18" t="s">
        <v>79</v>
      </c>
    </row>
    <row r="49" spans="2:10" ht="12.75">
      <c r="B49" t="s">
        <v>78</v>
      </c>
      <c r="C49">
        <v>1691</v>
      </c>
      <c r="E49" s="15">
        <f t="shared" si="0"/>
      </c>
      <c r="G49" s="15">
        <f t="shared" si="1"/>
      </c>
      <c r="H49" s="15">
        <f t="shared" si="2"/>
      </c>
      <c r="I49" s="15">
        <f t="shared" si="3"/>
      </c>
      <c r="J49" s="15">
        <f t="shared" si="4"/>
      </c>
    </row>
    <row r="50" spans="2:10" ht="12.75">
      <c r="B50" t="s">
        <v>19</v>
      </c>
      <c r="C50">
        <v>860</v>
      </c>
      <c r="E50" s="15">
        <f t="shared" si="0"/>
      </c>
      <c r="G50" s="15">
        <f t="shared" si="1"/>
      </c>
      <c r="H50" s="15">
        <f t="shared" si="2"/>
      </c>
      <c r="I50" s="15">
        <f t="shared" si="3"/>
      </c>
      <c r="J50" s="15">
        <f t="shared" si="4"/>
      </c>
    </row>
    <row r="51" spans="5:10" ht="12.75">
      <c r="E51" s="15">
        <f t="shared" si="0"/>
      </c>
      <c r="G51" s="15">
        <f t="shared" si="1"/>
      </c>
      <c r="H51" s="15">
        <f t="shared" si="2"/>
      </c>
      <c r="I51" s="15">
        <f t="shared" si="3"/>
      </c>
      <c r="J51" s="15">
        <f t="shared" si="4"/>
      </c>
    </row>
    <row r="52" spans="1:11" ht="12.75">
      <c r="A52">
        <v>10</v>
      </c>
      <c r="B52" t="s">
        <v>80</v>
      </c>
      <c r="C52">
        <v>1275</v>
      </c>
      <c r="D52">
        <v>8</v>
      </c>
      <c r="E52" s="15">
        <f t="shared" si="0"/>
        <v>3.2</v>
      </c>
      <c r="F52" s="15">
        <v>5</v>
      </c>
      <c r="G52" s="15">
        <f t="shared" si="1"/>
        <v>3</v>
      </c>
      <c r="H52" s="15">
        <f t="shared" si="2"/>
        <v>6.2</v>
      </c>
      <c r="I52" s="15">
        <f t="shared" si="3"/>
        <v>-3</v>
      </c>
      <c r="J52" s="15">
        <f t="shared" si="4"/>
        <v>6.2</v>
      </c>
      <c r="K52" s="18"/>
    </row>
    <row r="53" spans="2:11" ht="12.75">
      <c r="B53" t="s">
        <v>152</v>
      </c>
      <c r="C53">
        <v>2175</v>
      </c>
      <c r="D53">
        <v>8</v>
      </c>
      <c r="E53" s="15">
        <f t="shared" si="0"/>
        <v>3.2</v>
      </c>
      <c r="F53" s="15">
        <v>5.5</v>
      </c>
      <c r="G53" s="15">
        <f t="shared" si="1"/>
        <v>3.3</v>
      </c>
      <c r="H53" s="15">
        <f t="shared" si="2"/>
        <v>6.5</v>
      </c>
      <c r="I53" s="15">
        <f t="shared" si="3"/>
        <v>-2.5</v>
      </c>
      <c r="J53" s="15">
        <f t="shared" si="4"/>
        <v>6.5</v>
      </c>
      <c r="K53" s="18"/>
    </row>
    <row r="54" spans="5:11" ht="12.75">
      <c r="E54" s="15">
        <f t="shared" si="0"/>
      </c>
      <c r="G54" s="15">
        <f t="shared" si="1"/>
      </c>
      <c r="H54" s="15">
        <f t="shared" si="2"/>
      </c>
      <c r="I54" s="15">
        <f t="shared" si="3"/>
      </c>
      <c r="J54" s="15">
        <f t="shared" si="4"/>
      </c>
      <c r="K54" s="18"/>
    </row>
    <row r="55" spans="1:13" ht="12.75">
      <c r="A55">
        <v>11</v>
      </c>
      <c r="B55" t="s">
        <v>81</v>
      </c>
      <c r="C55">
        <v>1875</v>
      </c>
      <c r="D55">
        <v>8</v>
      </c>
      <c r="E55" s="15">
        <f t="shared" si="0"/>
        <v>3.2</v>
      </c>
      <c r="F55" s="15">
        <v>4.2</v>
      </c>
      <c r="G55" s="15">
        <f t="shared" si="1"/>
        <v>2.52</v>
      </c>
      <c r="H55" s="15">
        <f t="shared" si="2"/>
        <v>5.720000000000001</v>
      </c>
      <c r="I55" s="15">
        <f t="shared" si="3"/>
        <v>-3.8</v>
      </c>
      <c r="J55" s="15">
        <f t="shared" si="4"/>
        <v>5</v>
      </c>
      <c r="K55" s="18" t="s">
        <v>84</v>
      </c>
      <c r="M55" t="s">
        <v>117</v>
      </c>
    </row>
    <row r="56" spans="2:11" ht="12.75">
      <c r="B56" t="s">
        <v>82</v>
      </c>
      <c r="C56">
        <v>2046</v>
      </c>
      <c r="D56">
        <v>8</v>
      </c>
      <c r="E56" s="15">
        <f t="shared" si="0"/>
        <v>3.2</v>
      </c>
      <c r="F56" s="15">
        <v>4.2</v>
      </c>
      <c r="G56" s="15">
        <f t="shared" si="1"/>
        <v>2.52</v>
      </c>
      <c r="H56" s="15">
        <f t="shared" si="2"/>
        <v>5.720000000000001</v>
      </c>
      <c r="I56" s="15">
        <f t="shared" si="3"/>
        <v>-3.8</v>
      </c>
      <c r="J56" s="15">
        <f t="shared" si="4"/>
        <v>5</v>
      </c>
      <c r="K56" s="18" t="s">
        <v>85</v>
      </c>
    </row>
    <row r="57" spans="2:11" ht="12.75">
      <c r="B57" t="s">
        <v>83</v>
      </c>
      <c r="C57">
        <v>2136</v>
      </c>
      <c r="D57">
        <v>0</v>
      </c>
      <c r="E57" s="15">
        <f t="shared" si="0"/>
      </c>
      <c r="G57" s="15">
        <f t="shared" si="1"/>
      </c>
      <c r="H57" s="15">
        <f t="shared" si="2"/>
      </c>
      <c r="I57" s="15">
        <f t="shared" si="3"/>
      </c>
      <c r="J57" s="15">
        <f t="shared" si="4"/>
      </c>
      <c r="K57" s="18" t="s">
        <v>86</v>
      </c>
    </row>
    <row r="58" spans="5:11" ht="12.75">
      <c r="E58" s="15">
        <f t="shared" si="0"/>
      </c>
      <c r="G58" s="15">
        <f t="shared" si="1"/>
      </c>
      <c r="H58" s="15">
        <f t="shared" si="2"/>
      </c>
      <c r="I58" s="15">
        <f t="shared" si="3"/>
      </c>
      <c r="J58" s="15">
        <f t="shared" si="4"/>
      </c>
      <c r="K58" s="18"/>
    </row>
    <row r="59" spans="1:11" ht="12.75">
      <c r="A59">
        <v>12</v>
      </c>
      <c r="B59" t="s">
        <v>87</v>
      </c>
      <c r="C59">
        <v>1958</v>
      </c>
      <c r="D59">
        <v>9</v>
      </c>
      <c r="E59" s="15">
        <f t="shared" si="0"/>
        <v>3.6</v>
      </c>
      <c r="F59" s="15">
        <v>5</v>
      </c>
      <c r="G59" s="15">
        <f t="shared" si="1"/>
        <v>3</v>
      </c>
      <c r="H59" s="15">
        <f t="shared" si="2"/>
        <v>6.6</v>
      </c>
      <c r="I59" s="15">
        <f t="shared" si="3"/>
        <v>-4</v>
      </c>
      <c r="J59" s="15">
        <f t="shared" si="4"/>
        <v>5.800000000000001</v>
      </c>
      <c r="K59" s="18" t="s">
        <v>89</v>
      </c>
    </row>
    <row r="60" spans="2:13" ht="15.75">
      <c r="B60" t="s">
        <v>88</v>
      </c>
      <c r="C60">
        <v>1827</v>
      </c>
      <c r="D60">
        <v>9</v>
      </c>
      <c r="E60" s="15">
        <f t="shared" si="0"/>
        <v>3.6</v>
      </c>
      <c r="F60" s="15">
        <v>6.5</v>
      </c>
      <c r="G60" s="15">
        <f t="shared" si="1"/>
        <v>3.9</v>
      </c>
      <c r="H60" s="15">
        <f t="shared" si="2"/>
        <v>7.5</v>
      </c>
      <c r="I60" s="15">
        <f t="shared" si="3"/>
        <v>-2.5</v>
      </c>
      <c r="J60" s="15">
        <f t="shared" si="4"/>
        <v>7.5</v>
      </c>
      <c r="K60" s="18" t="s">
        <v>90</v>
      </c>
      <c r="M60" s="13"/>
    </row>
    <row r="61" spans="5:11" ht="12.75">
      <c r="E61" s="15">
        <f t="shared" si="0"/>
      </c>
      <c r="G61" s="15">
        <f t="shared" si="1"/>
      </c>
      <c r="H61" s="15">
        <f t="shared" si="2"/>
      </c>
      <c r="I61" s="15">
        <f t="shared" si="3"/>
      </c>
      <c r="J61" s="15">
        <f t="shared" si="4"/>
      </c>
      <c r="K61" s="18"/>
    </row>
    <row r="62" spans="1:11" ht="12.75">
      <c r="A62">
        <v>13</v>
      </c>
      <c r="B62" t="s">
        <v>91</v>
      </c>
      <c r="C62">
        <v>2181</v>
      </c>
      <c r="D62">
        <v>8.5</v>
      </c>
      <c r="E62" s="15">
        <f t="shared" si="0"/>
        <v>3.4000000000000004</v>
      </c>
      <c r="F62" s="15">
        <v>4.2</v>
      </c>
      <c r="G62" s="15">
        <f t="shared" si="1"/>
        <v>2.52</v>
      </c>
      <c r="H62" s="15">
        <f t="shared" si="2"/>
        <v>5.92</v>
      </c>
      <c r="I62" s="15">
        <f t="shared" si="3"/>
        <v>-4.3</v>
      </c>
      <c r="J62" s="15">
        <f t="shared" si="4"/>
        <v>5</v>
      </c>
      <c r="K62" s="18" t="s">
        <v>94</v>
      </c>
    </row>
    <row r="63" spans="2:11" ht="12.75">
      <c r="B63" t="s">
        <v>92</v>
      </c>
      <c r="C63">
        <v>2157</v>
      </c>
      <c r="D63">
        <v>8.5</v>
      </c>
      <c r="E63" s="15">
        <f t="shared" si="0"/>
        <v>3.4000000000000004</v>
      </c>
      <c r="F63" s="15">
        <v>0</v>
      </c>
      <c r="G63" s="15">
        <f t="shared" si="1"/>
        <v>0</v>
      </c>
      <c r="H63" s="15">
        <f t="shared" si="2"/>
        <v>3.4000000000000004</v>
      </c>
      <c r="I63" s="15">
        <f t="shared" si="3"/>
        <v>-8.5</v>
      </c>
      <c r="J63" s="15">
        <f t="shared" si="4"/>
        <v>0.8</v>
      </c>
      <c r="K63" s="18" t="s">
        <v>95</v>
      </c>
    </row>
    <row r="64" spans="2:11" ht="12.75">
      <c r="B64" t="s">
        <v>93</v>
      </c>
      <c r="C64">
        <v>2298</v>
      </c>
      <c r="D64">
        <v>8.5</v>
      </c>
      <c r="E64" s="15">
        <f t="shared" si="0"/>
        <v>3.4000000000000004</v>
      </c>
      <c r="F64" s="15">
        <v>4.2</v>
      </c>
      <c r="G64" s="15">
        <f t="shared" si="1"/>
        <v>2.52</v>
      </c>
      <c r="H64" s="15">
        <f t="shared" si="2"/>
        <v>5.92</v>
      </c>
      <c r="I64" s="15">
        <f t="shared" si="3"/>
        <v>-4.3</v>
      </c>
      <c r="J64" s="15">
        <f t="shared" si="4"/>
        <v>5</v>
      </c>
      <c r="K64" s="18" t="s">
        <v>96</v>
      </c>
    </row>
    <row r="65" spans="5:10" ht="12.75">
      <c r="E65" s="15">
        <f t="shared" si="0"/>
      </c>
      <c r="G65" s="15">
        <f t="shared" si="1"/>
      </c>
      <c r="H65" s="15">
        <f t="shared" si="2"/>
      </c>
      <c r="I65" s="15">
        <f t="shared" si="3"/>
      </c>
      <c r="J65" s="15">
        <f t="shared" si="4"/>
      </c>
    </row>
    <row r="66" spans="1:11" ht="12.75">
      <c r="A66">
        <v>14</v>
      </c>
      <c r="B66" t="s">
        <v>97</v>
      </c>
      <c r="C66">
        <v>2187</v>
      </c>
      <c r="D66">
        <v>8</v>
      </c>
      <c r="E66" s="15">
        <f t="shared" si="0"/>
        <v>3.2</v>
      </c>
      <c r="F66" s="15">
        <v>3</v>
      </c>
      <c r="G66" s="15">
        <f t="shared" si="1"/>
        <v>1.7999999999999998</v>
      </c>
      <c r="H66" s="15">
        <f t="shared" si="2"/>
        <v>5</v>
      </c>
      <c r="I66" s="15">
        <f t="shared" si="3"/>
        <v>-5</v>
      </c>
      <c r="J66" s="15">
        <f t="shared" si="4"/>
        <v>3.8</v>
      </c>
      <c r="K66" s="18" t="s">
        <v>99</v>
      </c>
    </row>
    <row r="67" spans="2:11" ht="12.75">
      <c r="B67" t="s">
        <v>98</v>
      </c>
      <c r="C67">
        <v>2327</v>
      </c>
      <c r="D67">
        <v>8</v>
      </c>
      <c r="E67" s="15">
        <f t="shared" si="0"/>
        <v>3.2</v>
      </c>
      <c r="F67" s="15">
        <v>7.6</v>
      </c>
      <c r="G67" s="15">
        <f t="shared" si="1"/>
        <v>4.56</v>
      </c>
      <c r="H67" s="15">
        <f t="shared" si="2"/>
        <v>7.76</v>
      </c>
      <c r="I67" s="15">
        <f t="shared" si="3"/>
        <v>-0.40000000000000036</v>
      </c>
      <c r="J67" s="15">
        <f t="shared" si="4"/>
        <v>7.76</v>
      </c>
      <c r="K67" s="18" t="s">
        <v>100</v>
      </c>
    </row>
    <row r="68" spans="5:10" ht="12.75">
      <c r="E68" s="15">
        <f t="shared" si="0"/>
      </c>
      <c r="G68" s="15">
        <f t="shared" si="1"/>
      </c>
      <c r="H68" s="15">
        <f t="shared" si="2"/>
      </c>
      <c r="I68" s="15">
        <f t="shared" si="3"/>
      </c>
      <c r="J68" s="15">
        <f t="shared" si="4"/>
      </c>
    </row>
    <row r="69" spans="1:13" ht="12.75">
      <c r="A69">
        <v>15</v>
      </c>
      <c r="B69" t="s">
        <v>101</v>
      </c>
      <c r="C69">
        <v>1723</v>
      </c>
      <c r="E69" s="15">
        <f t="shared" si="0"/>
      </c>
      <c r="G69" s="15">
        <f t="shared" si="1"/>
      </c>
      <c r="H69" s="15">
        <f t="shared" si="2"/>
      </c>
      <c r="I69" s="15">
        <f t="shared" si="3"/>
      </c>
      <c r="J69" s="15">
        <f t="shared" si="4"/>
      </c>
      <c r="K69" s="18" t="s">
        <v>103</v>
      </c>
      <c r="M69" t="s">
        <v>105</v>
      </c>
    </row>
    <row r="70" spans="2:11" ht="12.75">
      <c r="B70" t="s">
        <v>102</v>
      </c>
      <c r="C70">
        <v>955</v>
      </c>
      <c r="E70" s="15">
        <f t="shared" si="0"/>
      </c>
      <c r="G70" s="15">
        <f t="shared" si="1"/>
      </c>
      <c r="H70" s="15">
        <f t="shared" si="2"/>
      </c>
      <c r="I70" s="15">
        <f t="shared" si="3"/>
      </c>
      <c r="J70" s="15">
        <f t="shared" si="4"/>
      </c>
      <c r="K70" s="18" t="s">
        <v>104</v>
      </c>
    </row>
    <row r="71" spans="5:11" ht="12.75">
      <c r="E71" s="15">
        <f t="shared" si="0"/>
      </c>
      <c r="G71" s="15">
        <f t="shared" si="1"/>
      </c>
      <c r="H71" s="15">
        <f t="shared" si="2"/>
      </c>
      <c r="I71" s="15">
        <f t="shared" si="3"/>
      </c>
      <c r="J71" s="15">
        <f t="shared" si="4"/>
      </c>
      <c r="K71" s="18"/>
    </row>
    <row r="72" spans="1:13" ht="12.75">
      <c r="A72">
        <v>16</v>
      </c>
      <c r="B72" t="s">
        <v>106</v>
      </c>
      <c r="C72">
        <v>1850</v>
      </c>
      <c r="D72">
        <v>5</v>
      </c>
      <c r="E72" s="15">
        <f t="shared" si="0"/>
        <v>2</v>
      </c>
      <c r="F72" s="15">
        <v>6.5</v>
      </c>
      <c r="G72" s="15">
        <f t="shared" si="1"/>
        <v>3.9</v>
      </c>
      <c r="H72" s="15">
        <f t="shared" si="2"/>
        <v>5.9</v>
      </c>
      <c r="I72" s="15">
        <f t="shared" si="3"/>
        <v>1.5</v>
      </c>
      <c r="J72" s="15">
        <f t="shared" si="4"/>
        <v>5.9</v>
      </c>
      <c r="K72" s="18" t="s">
        <v>14</v>
      </c>
      <c r="M72" t="s">
        <v>107</v>
      </c>
    </row>
    <row r="73" spans="2:11" ht="12.75">
      <c r="B73" t="s">
        <v>13</v>
      </c>
      <c r="C73">
        <v>1816</v>
      </c>
      <c r="D73">
        <v>5</v>
      </c>
      <c r="E73" s="15">
        <f aca="true" t="shared" si="5" ref="E73:E134">IF(D73=0,"",D73*0.4)</f>
        <v>2</v>
      </c>
      <c r="F73" s="15">
        <v>5</v>
      </c>
      <c r="G73" s="15">
        <f aca="true" t="shared" si="6" ref="G73:G134">IF(D73=0,"",F73*0.6)</f>
        <v>3</v>
      </c>
      <c r="H73" s="15">
        <f aca="true" t="shared" si="7" ref="H73:H121">IF(D73=0,"",G73+E73)</f>
        <v>5</v>
      </c>
      <c r="I73" s="15">
        <f aca="true" t="shared" si="8" ref="I73:I134">IF(D73=0,"",-(D73-F73))</f>
        <v>0</v>
      </c>
      <c r="J73" s="15">
        <f aca="true" t="shared" si="9" ref="J73:J121">IF(D73="","",IF((D73-F73)&gt;3,(F73+2)*0.4+F73*0.6,H73))</f>
        <v>5</v>
      </c>
      <c r="K73" s="18" t="s">
        <v>15</v>
      </c>
    </row>
    <row r="74" spans="5:11" ht="12.75">
      <c r="E74" s="15">
        <f t="shared" si="5"/>
      </c>
      <c r="G74" s="15">
        <f t="shared" si="6"/>
      </c>
      <c r="H74" s="15">
        <f t="shared" si="7"/>
      </c>
      <c r="I74" s="15">
        <f t="shared" si="8"/>
      </c>
      <c r="J74" s="15">
        <f t="shared" si="9"/>
      </c>
      <c r="K74" s="18"/>
    </row>
    <row r="75" spans="1:13" ht="12.75">
      <c r="A75">
        <v>17</v>
      </c>
      <c r="B75" t="s">
        <v>108</v>
      </c>
      <c r="C75">
        <v>1272</v>
      </c>
      <c r="D75">
        <v>6.5</v>
      </c>
      <c r="E75" s="15">
        <f t="shared" si="5"/>
        <v>2.6</v>
      </c>
      <c r="F75" s="15">
        <v>7</v>
      </c>
      <c r="G75" s="15">
        <f t="shared" si="6"/>
        <v>4.2</v>
      </c>
      <c r="H75" s="15">
        <f t="shared" si="7"/>
        <v>6.800000000000001</v>
      </c>
      <c r="I75" s="15">
        <f t="shared" si="8"/>
        <v>0.5</v>
      </c>
      <c r="J75" s="15">
        <f t="shared" si="9"/>
        <v>6.800000000000001</v>
      </c>
      <c r="K75" s="18" t="s">
        <v>109</v>
      </c>
      <c r="M75" s="16" t="s">
        <v>116</v>
      </c>
    </row>
    <row r="76" spans="2:11" ht="12.75">
      <c r="B76" t="s">
        <v>16</v>
      </c>
      <c r="C76">
        <v>1771</v>
      </c>
      <c r="D76">
        <v>6.5</v>
      </c>
      <c r="E76" s="15">
        <f t="shared" si="5"/>
        <v>2.6</v>
      </c>
      <c r="F76" s="15">
        <v>0.6</v>
      </c>
      <c r="G76" s="15">
        <f t="shared" si="6"/>
        <v>0.36</v>
      </c>
      <c r="H76" s="15">
        <f t="shared" si="7"/>
        <v>2.96</v>
      </c>
      <c r="I76" s="15">
        <f t="shared" si="8"/>
        <v>-5.9</v>
      </c>
      <c r="J76" s="15">
        <f t="shared" si="9"/>
        <v>1.4</v>
      </c>
      <c r="K76" s="18" t="s">
        <v>110</v>
      </c>
    </row>
    <row r="77" spans="5:11" ht="12.75">
      <c r="E77" s="15">
        <f t="shared" si="5"/>
      </c>
      <c r="G77" s="15">
        <f t="shared" si="6"/>
      </c>
      <c r="H77" s="15">
        <f t="shared" si="7"/>
      </c>
      <c r="I77" s="15">
        <f t="shared" si="8"/>
      </c>
      <c r="J77" s="15">
        <f t="shared" si="9"/>
      </c>
      <c r="K77" s="18"/>
    </row>
    <row r="78" spans="1:13" ht="12.75">
      <c r="A78" s="17">
        <v>18</v>
      </c>
      <c r="B78" s="19" t="s">
        <v>114</v>
      </c>
      <c r="C78">
        <v>2094</v>
      </c>
      <c r="D78">
        <v>6</v>
      </c>
      <c r="E78" s="15">
        <f t="shared" si="5"/>
        <v>2.4000000000000004</v>
      </c>
      <c r="F78" s="15">
        <v>4.4</v>
      </c>
      <c r="G78" s="15">
        <f t="shared" si="6"/>
        <v>2.64</v>
      </c>
      <c r="H78" s="15">
        <f t="shared" si="7"/>
        <v>5.040000000000001</v>
      </c>
      <c r="I78" s="15">
        <f t="shared" si="8"/>
        <v>-1.5999999999999996</v>
      </c>
      <c r="J78" s="15">
        <f t="shared" si="9"/>
        <v>5.040000000000001</v>
      </c>
      <c r="K78" s="18" t="s">
        <v>11</v>
      </c>
      <c r="M78" t="s">
        <v>115</v>
      </c>
    </row>
    <row r="79" spans="1:11" ht="12.75">
      <c r="A79" s="17"/>
      <c r="B79" s="19" t="s">
        <v>113</v>
      </c>
      <c r="C79">
        <v>1909</v>
      </c>
      <c r="D79">
        <v>6</v>
      </c>
      <c r="E79" s="15">
        <f t="shared" si="5"/>
        <v>2.4000000000000004</v>
      </c>
      <c r="F79" s="15">
        <v>2.5</v>
      </c>
      <c r="G79" s="15">
        <f t="shared" si="6"/>
        <v>1.5</v>
      </c>
      <c r="H79" s="15">
        <f t="shared" si="7"/>
        <v>3.9000000000000004</v>
      </c>
      <c r="I79" s="15">
        <f t="shared" si="8"/>
        <v>-3.5</v>
      </c>
      <c r="J79" s="15">
        <f t="shared" si="9"/>
        <v>3.3</v>
      </c>
      <c r="K79" s="18" t="s">
        <v>12</v>
      </c>
    </row>
    <row r="80" spans="1:11" ht="12.75">
      <c r="A80" s="17"/>
      <c r="B80" s="19" t="s">
        <v>112</v>
      </c>
      <c r="C80">
        <v>1985</v>
      </c>
      <c r="D80">
        <v>6</v>
      </c>
      <c r="E80" s="15">
        <f t="shared" si="5"/>
        <v>2.4000000000000004</v>
      </c>
      <c r="F80" s="15">
        <v>2</v>
      </c>
      <c r="G80" s="15">
        <f t="shared" si="6"/>
        <v>1.2</v>
      </c>
      <c r="H80" s="15">
        <f t="shared" si="7"/>
        <v>3.6000000000000005</v>
      </c>
      <c r="I80" s="15">
        <f t="shared" si="8"/>
        <v>-4</v>
      </c>
      <c r="J80" s="15">
        <f t="shared" si="9"/>
        <v>2.8</v>
      </c>
      <c r="K80" s="17" t="s">
        <v>111</v>
      </c>
    </row>
    <row r="81" spans="5:11" ht="12.75">
      <c r="E81" s="15">
        <f t="shared" si="5"/>
      </c>
      <c r="G81" s="15">
        <f t="shared" si="6"/>
      </c>
      <c r="H81" s="15">
        <f t="shared" si="7"/>
      </c>
      <c r="I81" s="15">
        <f t="shared" si="8"/>
      </c>
      <c r="J81" s="15">
        <f t="shared" si="9"/>
      </c>
      <c r="K81" s="18"/>
    </row>
    <row r="82" spans="2:13" ht="12.75">
      <c r="B82" t="s">
        <v>121</v>
      </c>
      <c r="E82" s="15">
        <f t="shared" si="5"/>
      </c>
      <c r="G82" s="15">
        <f t="shared" si="6"/>
      </c>
      <c r="H82" s="15">
        <f t="shared" si="7"/>
      </c>
      <c r="I82" s="15">
        <f t="shared" si="8"/>
      </c>
      <c r="J82" s="15">
        <f t="shared" si="9"/>
      </c>
      <c r="K82" s="18"/>
      <c r="M82" t="s">
        <v>120</v>
      </c>
    </row>
    <row r="83" spans="5:11" ht="12.75">
      <c r="E83" s="15">
        <f t="shared" si="5"/>
      </c>
      <c r="G83" s="15">
        <f t="shared" si="6"/>
      </c>
      <c r="H83" s="15">
        <f t="shared" si="7"/>
      </c>
      <c r="I83" s="15">
        <f t="shared" si="8"/>
      </c>
      <c r="J83" s="15">
        <f t="shared" si="9"/>
      </c>
      <c r="K83" s="18"/>
    </row>
    <row r="84" spans="1:13" ht="12.75">
      <c r="A84">
        <v>19</v>
      </c>
      <c r="B84" t="s">
        <v>124</v>
      </c>
      <c r="C84">
        <v>1261</v>
      </c>
      <c r="D84">
        <v>0.1</v>
      </c>
      <c r="E84" s="15">
        <f t="shared" si="5"/>
        <v>0.04000000000000001</v>
      </c>
      <c r="F84" s="15">
        <v>1.7</v>
      </c>
      <c r="G84" s="15">
        <f t="shared" si="6"/>
        <v>1.02</v>
      </c>
      <c r="H84" s="15">
        <f t="shared" si="7"/>
        <v>1.06</v>
      </c>
      <c r="I84" s="15">
        <f t="shared" si="8"/>
        <v>1.5999999999999999</v>
      </c>
      <c r="J84" s="15">
        <f t="shared" si="9"/>
        <v>1.06</v>
      </c>
      <c r="K84" s="18" t="s">
        <v>127</v>
      </c>
      <c r="M84" t="s">
        <v>126</v>
      </c>
    </row>
    <row r="85" spans="2:11" ht="12.75">
      <c r="B85" t="s">
        <v>125</v>
      </c>
      <c r="C85">
        <v>1505</v>
      </c>
      <c r="D85">
        <v>0.1</v>
      </c>
      <c r="E85" s="15">
        <f t="shared" si="5"/>
        <v>0.04000000000000001</v>
      </c>
      <c r="F85" s="15">
        <v>0</v>
      </c>
      <c r="G85" s="15">
        <f t="shared" si="6"/>
        <v>0</v>
      </c>
      <c r="H85" s="15">
        <f t="shared" si="7"/>
        <v>0.04000000000000001</v>
      </c>
      <c r="I85" s="15">
        <f t="shared" si="8"/>
        <v>-0.1</v>
      </c>
      <c r="J85" s="15">
        <f t="shared" si="9"/>
        <v>0.04000000000000001</v>
      </c>
      <c r="K85" s="18"/>
    </row>
    <row r="86" spans="5:10" ht="12.75">
      <c r="E86" s="15">
        <f t="shared" si="5"/>
      </c>
      <c r="G86" s="15">
        <f t="shared" si="6"/>
      </c>
      <c r="H86" s="15">
        <f t="shared" si="7"/>
      </c>
      <c r="I86" s="15">
        <f t="shared" si="8"/>
      </c>
      <c r="J86" s="15">
        <f t="shared" si="9"/>
      </c>
    </row>
    <row r="87" spans="2:10" ht="12.75">
      <c r="B87" t="s">
        <v>128</v>
      </c>
      <c r="C87">
        <v>1713</v>
      </c>
      <c r="E87" s="15">
        <f t="shared" si="5"/>
      </c>
      <c r="G87" s="15">
        <f t="shared" si="6"/>
      </c>
      <c r="H87" s="15">
        <f t="shared" si="7"/>
      </c>
      <c r="I87" s="15">
        <f t="shared" si="8"/>
      </c>
      <c r="J87" s="15">
        <f t="shared" si="9"/>
      </c>
    </row>
    <row r="88" spans="2:11" ht="12.75">
      <c r="B88" t="s">
        <v>121</v>
      </c>
      <c r="C88">
        <v>2285</v>
      </c>
      <c r="E88" s="15">
        <f t="shared" si="5"/>
      </c>
      <c r="G88" s="15">
        <f t="shared" si="6"/>
      </c>
      <c r="H88" s="15">
        <f t="shared" si="7"/>
      </c>
      <c r="I88" s="15">
        <f t="shared" si="8"/>
      </c>
      <c r="J88" s="15">
        <f t="shared" si="9"/>
      </c>
      <c r="K88" s="23" t="s">
        <v>129</v>
      </c>
    </row>
    <row r="89" spans="5:10" ht="12.75">
      <c r="E89" s="15">
        <f t="shared" si="5"/>
      </c>
      <c r="G89" s="15">
        <f t="shared" si="6"/>
      </c>
      <c r="H89" s="15">
        <f t="shared" si="7"/>
      </c>
      <c r="I89" s="15">
        <f t="shared" si="8"/>
      </c>
      <c r="J89" s="15">
        <f t="shared" si="9"/>
      </c>
    </row>
    <row r="90" spans="1:10" ht="12.75">
      <c r="A90">
        <v>20</v>
      </c>
      <c r="B90" t="s">
        <v>130</v>
      </c>
      <c r="C90">
        <v>2299</v>
      </c>
      <c r="D90">
        <v>7.5</v>
      </c>
      <c r="E90" s="15">
        <f t="shared" si="5"/>
        <v>3</v>
      </c>
      <c r="F90" s="15">
        <v>3</v>
      </c>
      <c r="G90" s="15">
        <f t="shared" si="6"/>
        <v>1.7999999999999998</v>
      </c>
      <c r="H90" s="15">
        <f t="shared" si="7"/>
        <v>4.8</v>
      </c>
      <c r="I90" s="15">
        <f t="shared" si="8"/>
        <v>-4.5</v>
      </c>
      <c r="J90" s="15">
        <f t="shared" si="9"/>
        <v>3.8</v>
      </c>
    </row>
    <row r="91" spans="2:10" ht="12.75">
      <c r="B91" t="s">
        <v>131</v>
      </c>
      <c r="C91">
        <v>2231</v>
      </c>
      <c r="D91">
        <v>7.5</v>
      </c>
      <c r="E91" s="15">
        <f t="shared" si="5"/>
        <v>3</v>
      </c>
      <c r="F91" s="15">
        <v>5</v>
      </c>
      <c r="G91" s="15">
        <f t="shared" si="6"/>
        <v>3</v>
      </c>
      <c r="H91" s="15">
        <f t="shared" si="7"/>
        <v>6</v>
      </c>
      <c r="I91" s="15">
        <f t="shared" si="8"/>
        <v>-2.5</v>
      </c>
      <c r="J91" s="15">
        <f t="shared" si="9"/>
        <v>6</v>
      </c>
    </row>
    <row r="92" spans="2:10" ht="12.75">
      <c r="B92" t="s">
        <v>132</v>
      </c>
      <c r="C92">
        <v>2263</v>
      </c>
      <c r="D92">
        <v>7.5</v>
      </c>
      <c r="E92" s="15">
        <f t="shared" si="5"/>
        <v>3</v>
      </c>
      <c r="F92" s="15">
        <v>1</v>
      </c>
      <c r="G92" s="15">
        <f t="shared" si="6"/>
        <v>0.6</v>
      </c>
      <c r="H92" s="15">
        <f t="shared" si="7"/>
        <v>3.6</v>
      </c>
      <c r="I92" s="15">
        <f t="shared" si="8"/>
        <v>-6.5</v>
      </c>
      <c r="J92" s="15">
        <f t="shared" si="9"/>
        <v>1.8000000000000003</v>
      </c>
    </row>
    <row r="93" spans="5:10" ht="12.75">
      <c r="E93" s="15">
        <f t="shared" si="5"/>
      </c>
      <c r="G93" s="15">
        <f t="shared" si="6"/>
      </c>
      <c r="H93" s="15">
        <f t="shared" si="7"/>
      </c>
      <c r="I93" s="15">
        <f t="shared" si="8"/>
      </c>
      <c r="J93" s="15">
        <f t="shared" si="9"/>
      </c>
    </row>
    <row r="94" spans="1:13" ht="12.75">
      <c r="A94">
        <v>21</v>
      </c>
      <c r="B94" t="s">
        <v>133</v>
      </c>
      <c r="C94">
        <v>2137</v>
      </c>
      <c r="D94">
        <v>10</v>
      </c>
      <c r="E94" s="15">
        <f t="shared" si="5"/>
        <v>4</v>
      </c>
      <c r="F94" s="15">
        <v>10</v>
      </c>
      <c r="G94" s="15">
        <f t="shared" si="6"/>
        <v>6</v>
      </c>
      <c r="H94" s="15">
        <f t="shared" si="7"/>
        <v>10</v>
      </c>
      <c r="I94" s="15">
        <f t="shared" si="8"/>
        <v>0</v>
      </c>
      <c r="J94" s="15">
        <f t="shared" si="9"/>
        <v>10</v>
      </c>
      <c r="K94" s="23" t="s">
        <v>140</v>
      </c>
      <c r="M94" t="s">
        <v>142</v>
      </c>
    </row>
    <row r="95" spans="2:11" ht="12.75">
      <c r="B95" t="s">
        <v>134</v>
      </c>
      <c r="C95">
        <v>1918</v>
      </c>
      <c r="D95">
        <v>10</v>
      </c>
      <c r="E95" s="15">
        <f t="shared" si="5"/>
        <v>4</v>
      </c>
      <c r="F95" s="15">
        <v>5.5</v>
      </c>
      <c r="G95" s="15">
        <f t="shared" si="6"/>
        <v>3.3</v>
      </c>
      <c r="H95" s="15">
        <f t="shared" si="7"/>
        <v>7.3</v>
      </c>
      <c r="I95" s="15">
        <f t="shared" si="8"/>
        <v>-4.5</v>
      </c>
      <c r="J95" s="15">
        <f t="shared" si="9"/>
        <v>6.3</v>
      </c>
      <c r="K95" s="23" t="s">
        <v>141</v>
      </c>
    </row>
    <row r="96" spans="5:10" ht="12.75">
      <c r="E96" s="15">
        <f t="shared" si="5"/>
      </c>
      <c r="G96" s="15">
        <f t="shared" si="6"/>
      </c>
      <c r="H96" s="15">
        <f t="shared" si="7"/>
      </c>
      <c r="I96" s="15">
        <f t="shared" si="8"/>
      </c>
      <c r="J96" s="15">
        <f t="shared" si="9"/>
      </c>
    </row>
    <row r="97" spans="1:13" ht="12.75">
      <c r="A97">
        <v>22</v>
      </c>
      <c r="B97" t="s">
        <v>135</v>
      </c>
      <c r="C97">
        <v>2171</v>
      </c>
      <c r="E97" s="15">
        <f t="shared" si="5"/>
      </c>
      <c r="G97" s="15">
        <f t="shared" si="6"/>
      </c>
      <c r="H97" s="15">
        <f t="shared" si="7"/>
      </c>
      <c r="I97" s="15">
        <f t="shared" si="8"/>
      </c>
      <c r="J97" s="15">
        <f t="shared" si="9"/>
      </c>
      <c r="K97" s="23" t="s">
        <v>137</v>
      </c>
      <c r="M97" t="s">
        <v>139</v>
      </c>
    </row>
    <row r="98" spans="2:11" ht="12.75">
      <c r="B98" t="s">
        <v>136</v>
      </c>
      <c r="C98">
        <v>2325</v>
      </c>
      <c r="E98" s="15">
        <f t="shared" si="5"/>
      </c>
      <c r="G98" s="15">
        <f t="shared" si="6"/>
      </c>
      <c r="H98" s="15">
        <f t="shared" si="7"/>
      </c>
      <c r="I98" s="15">
        <f t="shared" si="8"/>
      </c>
      <c r="J98" s="15">
        <f t="shared" si="9"/>
      </c>
      <c r="K98" s="23" t="s">
        <v>138</v>
      </c>
    </row>
    <row r="99" spans="5:10" ht="12.75">
      <c r="E99" s="15">
        <f t="shared" si="5"/>
      </c>
      <c r="G99" s="15">
        <f t="shared" si="6"/>
      </c>
      <c r="H99" s="15">
        <f t="shared" si="7"/>
      </c>
      <c r="I99" s="15">
        <f t="shared" si="8"/>
      </c>
      <c r="J99" s="15">
        <f t="shared" si="9"/>
      </c>
    </row>
    <row r="100" spans="1:13" ht="12.75">
      <c r="A100">
        <v>23</v>
      </c>
      <c r="B100" t="s">
        <v>143</v>
      </c>
      <c r="C100">
        <v>1849</v>
      </c>
      <c r="D100">
        <v>8.5</v>
      </c>
      <c r="E100" s="15">
        <f t="shared" si="5"/>
        <v>3.4000000000000004</v>
      </c>
      <c r="F100" s="15">
        <v>3</v>
      </c>
      <c r="G100" s="15">
        <f t="shared" si="6"/>
        <v>1.7999999999999998</v>
      </c>
      <c r="H100" s="15">
        <f t="shared" si="7"/>
        <v>5.2</v>
      </c>
      <c r="I100" s="15">
        <f t="shared" si="8"/>
        <v>-5.5</v>
      </c>
      <c r="J100" s="15">
        <f t="shared" si="9"/>
        <v>3.8</v>
      </c>
      <c r="M100" t="s">
        <v>148</v>
      </c>
    </row>
    <row r="101" spans="2:10" ht="12.75">
      <c r="B101" t="s">
        <v>144</v>
      </c>
      <c r="C101">
        <v>1959</v>
      </c>
      <c r="D101">
        <v>8.5</v>
      </c>
      <c r="E101" s="15">
        <f t="shared" si="5"/>
        <v>3.4000000000000004</v>
      </c>
      <c r="F101" s="15">
        <v>4.8</v>
      </c>
      <c r="G101" s="15">
        <f t="shared" si="6"/>
        <v>2.88</v>
      </c>
      <c r="H101" s="15">
        <f t="shared" si="7"/>
        <v>6.28</v>
      </c>
      <c r="I101" s="15">
        <f t="shared" si="8"/>
        <v>-3.7</v>
      </c>
      <c r="J101" s="15">
        <f t="shared" si="9"/>
        <v>5.6</v>
      </c>
    </row>
    <row r="102" spans="2:10" ht="12.75">
      <c r="B102" t="s">
        <v>145</v>
      </c>
      <c r="C102">
        <v>1783</v>
      </c>
      <c r="D102">
        <v>8.5</v>
      </c>
      <c r="E102" s="15">
        <f t="shared" si="5"/>
        <v>3.4000000000000004</v>
      </c>
      <c r="F102" s="15">
        <v>3.2</v>
      </c>
      <c r="G102" s="15">
        <f t="shared" si="6"/>
        <v>1.92</v>
      </c>
      <c r="H102" s="15">
        <f t="shared" si="7"/>
        <v>5.32</v>
      </c>
      <c r="I102" s="15">
        <f t="shared" si="8"/>
        <v>-5.3</v>
      </c>
      <c r="J102" s="15">
        <f t="shared" si="9"/>
        <v>4</v>
      </c>
    </row>
    <row r="103" spans="5:10" ht="12.75">
      <c r="E103" s="15">
        <f t="shared" si="5"/>
      </c>
      <c r="G103" s="15">
        <f t="shared" si="6"/>
      </c>
      <c r="H103" s="15">
        <f t="shared" si="7"/>
      </c>
      <c r="I103" s="15">
        <f t="shared" si="8"/>
      </c>
      <c r="J103" s="15">
        <f t="shared" si="9"/>
      </c>
    </row>
    <row r="104" spans="2:13" ht="12.75">
      <c r="B104" t="s">
        <v>146</v>
      </c>
      <c r="C104">
        <v>2071</v>
      </c>
      <c r="E104" s="15">
        <f t="shared" si="5"/>
      </c>
      <c r="G104" s="15">
        <f t="shared" si="6"/>
      </c>
      <c r="H104" s="15">
        <f t="shared" si="7"/>
      </c>
      <c r="I104" s="15">
        <f t="shared" si="8"/>
      </c>
      <c r="J104" s="15">
        <f t="shared" si="9"/>
      </c>
      <c r="M104" t="s">
        <v>149</v>
      </c>
    </row>
    <row r="105" spans="2:10" ht="12.75">
      <c r="B105" t="s">
        <v>147</v>
      </c>
      <c r="C105">
        <v>1893</v>
      </c>
      <c r="E105" s="15">
        <f t="shared" si="5"/>
      </c>
      <c r="G105" s="15">
        <f t="shared" si="6"/>
      </c>
      <c r="H105" s="15">
        <f t="shared" si="7"/>
      </c>
      <c r="I105" s="15">
        <f t="shared" si="8"/>
      </c>
      <c r="J105" s="15">
        <f t="shared" si="9"/>
      </c>
    </row>
    <row r="106" spans="5:10" ht="12.75">
      <c r="E106" s="15">
        <f t="shared" si="5"/>
      </c>
      <c r="G106" s="15">
        <f t="shared" si="6"/>
      </c>
      <c r="H106" s="15">
        <f t="shared" si="7"/>
      </c>
      <c r="I106" s="15">
        <f t="shared" si="8"/>
      </c>
      <c r="J106" s="15">
        <f t="shared" si="9"/>
      </c>
    </row>
    <row r="107" spans="1:10" ht="12.75">
      <c r="A107">
        <v>24</v>
      </c>
      <c r="B107" t="s">
        <v>150</v>
      </c>
      <c r="C107">
        <v>1593</v>
      </c>
      <c r="D107">
        <v>10</v>
      </c>
      <c r="E107" s="15">
        <f t="shared" si="5"/>
        <v>4</v>
      </c>
      <c r="F107" s="15">
        <v>7.5</v>
      </c>
      <c r="G107" s="15">
        <f t="shared" si="6"/>
        <v>4.5</v>
      </c>
      <c r="H107" s="15">
        <f t="shared" si="7"/>
        <v>8.5</v>
      </c>
      <c r="I107" s="15">
        <f t="shared" si="8"/>
        <v>-2.5</v>
      </c>
      <c r="J107" s="15">
        <f t="shared" si="9"/>
        <v>8.5</v>
      </c>
    </row>
    <row r="108" spans="2:10" ht="12.75">
      <c r="B108" t="s">
        <v>151</v>
      </c>
      <c r="C108">
        <v>1444</v>
      </c>
      <c r="D108">
        <v>10</v>
      </c>
      <c r="E108" s="15">
        <f t="shared" si="5"/>
        <v>4</v>
      </c>
      <c r="F108" s="15">
        <v>3</v>
      </c>
      <c r="G108" s="15">
        <f t="shared" si="6"/>
        <v>1.7999999999999998</v>
      </c>
      <c r="H108" s="15">
        <f t="shared" si="7"/>
        <v>5.8</v>
      </c>
      <c r="I108" s="15">
        <f t="shared" si="8"/>
        <v>-7</v>
      </c>
      <c r="J108" s="15">
        <f t="shared" si="9"/>
        <v>3.8</v>
      </c>
    </row>
    <row r="109" spans="5:10" ht="12.75">
      <c r="E109" s="15">
        <f t="shared" si="5"/>
      </c>
      <c r="G109" s="15">
        <f t="shared" si="6"/>
      </c>
      <c r="H109" s="15">
        <f t="shared" si="7"/>
      </c>
      <c r="I109" s="15">
        <f t="shared" si="8"/>
      </c>
      <c r="J109" s="15">
        <f t="shared" si="9"/>
      </c>
    </row>
    <row r="110" spans="1:10" ht="12.75">
      <c r="A110">
        <v>25</v>
      </c>
      <c r="B110" t="s">
        <v>153</v>
      </c>
      <c r="C110">
        <v>2065</v>
      </c>
      <c r="D110">
        <v>6</v>
      </c>
      <c r="E110" s="15">
        <f t="shared" si="5"/>
        <v>2.4000000000000004</v>
      </c>
      <c r="F110" s="15">
        <v>2.6</v>
      </c>
      <c r="G110" s="15">
        <f t="shared" si="6"/>
        <v>1.56</v>
      </c>
      <c r="H110" s="15">
        <f t="shared" si="7"/>
        <v>3.9600000000000004</v>
      </c>
      <c r="I110" s="15">
        <f t="shared" si="8"/>
        <v>-3.4</v>
      </c>
      <c r="J110" s="15">
        <f t="shared" si="9"/>
        <v>3.4</v>
      </c>
    </row>
    <row r="111" spans="2:10" ht="12.75">
      <c r="B111" t="s">
        <v>154</v>
      </c>
      <c r="C111">
        <v>1952</v>
      </c>
      <c r="D111">
        <v>6</v>
      </c>
      <c r="E111" s="15">
        <f t="shared" si="5"/>
        <v>2.4000000000000004</v>
      </c>
      <c r="F111" s="15">
        <v>1.5</v>
      </c>
      <c r="G111" s="15">
        <f t="shared" si="6"/>
        <v>0.8999999999999999</v>
      </c>
      <c r="H111" s="15">
        <f t="shared" si="7"/>
        <v>3.3000000000000003</v>
      </c>
      <c r="I111" s="15">
        <f t="shared" si="8"/>
        <v>-4.5</v>
      </c>
      <c r="J111" s="15">
        <f t="shared" si="9"/>
        <v>2.3</v>
      </c>
    </row>
    <row r="112" spans="2:10" ht="12.75">
      <c r="B112" t="s">
        <v>155</v>
      </c>
      <c r="C112">
        <v>1890</v>
      </c>
      <c r="D112">
        <v>6</v>
      </c>
      <c r="E112" s="15">
        <f t="shared" si="5"/>
        <v>2.4000000000000004</v>
      </c>
      <c r="F112" s="15">
        <v>1.5</v>
      </c>
      <c r="G112" s="15">
        <f t="shared" si="6"/>
        <v>0.8999999999999999</v>
      </c>
      <c r="H112" s="15">
        <f t="shared" si="7"/>
        <v>3.3000000000000003</v>
      </c>
      <c r="I112" s="15">
        <f t="shared" si="8"/>
        <v>-4.5</v>
      </c>
      <c r="J112" s="15">
        <f t="shared" si="9"/>
        <v>2.3</v>
      </c>
    </row>
    <row r="113" spans="5:10" ht="12.75">
      <c r="E113" s="15">
        <f t="shared" si="5"/>
      </c>
      <c r="G113" s="15">
        <f t="shared" si="6"/>
      </c>
      <c r="H113" s="15">
        <f t="shared" si="7"/>
      </c>
      <c r="I113" s="15">
        <f t="shared" si="8"/>
      </c>
      <c r="J113" s="15">
        <f t="shared" si="9"/>
      </c>
    </row>
    <row r="114" spans="1:10" ht="12.75">
      <c r="A114">
        <v>26</v>
      </c>
      <c r="B114" t="s">
        <v>156</v>
      </c>
      <c r="C114">
        <v>1266</v>
      </c>
      <c r="D114">
        <v>6.5</v>
      </c>
      <c r="E114" s="15">
        <f t="shared" si="5"/>
        <v>2.6</v>
      </c>
      <c r="F114" s="15">
        <v>1.3</v>
      </c>
      <c r="G114" s="15">
        <f t="shared" si="6"/>
        <v>0.78</v>
      </c>
      <c r="H114" s="15">
        <f t="shared" si="7"/>
        <v>3.38</v>
      </c>
      <c r="I114" s="15">
        <f t="shared" si="8"/>
        <v>-5.2</v>
      </c>
      <c r="J114" s="15">
        <f t="shared" si="9"/>
        <v>2.1</v>
      </c>
    </row>
    <row r="115" spans="2:10" ht="12.75">
      <c r="B115" t="s">
        <v>157</v>
      </c>
      <c r="C115">
        <v>1129</v>
      </c>
      <c r="D115">
        <v>6.5</v>
      </c>
      <c r="E115" s="15">
        <f t="shared" si="5"/>
        <v>2.6</v>
      </c>
      <c r="F115" s="15">
        <v>1.8</v>
      </c>
      <c r="G115" s="15">
        <f t="shared" si="6"/>
        <v>1.08</v>
      </c>
      <c r="H115" s="15">
        <f t="shared" si="7"/>
        <v>3.68</v>
      </c>
      <c r="I115" s="15">
        <f t="shared" si="8"/>
        <v>-4.7</v>
      </c>
      <c r="J115" s="15">
        <f t="shared" si="9"/>
        <v>2.6</v>
      </c>
    </row>
    <row r="116" spans="2:10" ht="12.75">
      <c r="B116" t="s">
        <v>158</v>
      </c>
      <c r="C116">
        <v>912</v>
      </c>
      <c r="D116">
        <v>6.5</v>
      </c>
      <c r="E116" s="15">
        <f t="shared" si="5"/>
        <v>2.6</v>
      </c>
      <c r="F116" s="15">
        <v>1.5</v>
      </c>
      <c r="G116" s="15">
        <f t="shared" si="6"/>
        <v>0.8999999999999999</v>
      </c>
      <c r="H116" s="15">
        <f t="shared" si="7"/>
        <v>3.5</v>
      </c>
      <c r="I116" s="15">
        <f t="shared" si="8"/>
        <v>-5</v>
      </c>
      <c r="J116" s="15">
        <f t="shared" si="9"/>
        <v>2.3</v>
      </c>
    </row>
    <row r="117" spans="5:10" ht="12.75">
      <c r="E117" s="15">
        <f t="shared" si="5"/>
      </c>
      <c r="G117" s="15">
        <f t="shared" si="6"/>
      </c>
      <c r="H117" s="15">
        <f t="shared" si="7"/>
      </c>
      <c r="I117" s="15">
        <f t="shared" si="8"/>
      </c>
      <c r="J117" s="15">
        <f t="shared" si="9"/>
      </c>
    </row>
    <row r="118" spans="1:10" ht="12.75">
      <c r="A118">
        <v>27</v>
      </c>
      <c r="B118" t="s">
        <v>159</v>
      </c>
      <c r="C118">
        <v>1369</v>
      </c>
      <c r="D118">
        <v>6</v>
      </c>
      <c r="E118" s="15">
        <f t="shared" si="5"/>
        <v>2.4000000000000004</v>
      </c>
      <c r="F118" s="15">
        <v>5.8</v>
      </c>
      <c r="G118" s="15">
        <f t="shared" si="6"/>
        <v>3.48</v>
      </c>
      <c r="H118" s="15">
        <f t="shared" si="7"/>
        <v>5.880000000000001</v>
      </c>
      <c r="I118" s="15">
        <f t="shared" si="8"/>
        <v>-0.20000000000000018</v>
      </c>
      <c r="J118" s="15">
        <f t="shared" si="9"/>
        <v>5.880000000000001</v>
      </c>
    </row>
    <row r="119" spans="2:10" ht="12.75">
      <c r="B119" t="s">
        <v>160</v>
      </c>
      <c r="C119">
        <v>1350</v>
      </c>
      <c r="D119">
        <v>6</v>
      </c>
      <c r="E119" s="15">
        <f t="shared" si="5"/>
        <v>2.4000000000000004</v>
      </c>
      <c r="F119" s="15">
        <v>4.4</v>
      </c>
      <c r="G119" s="15">
        <f t="shared" si="6"/>
        <v>2.64</v>
      </c>
      <c r="H119" s="15">
        <f t="shared" si="7"/>
        <v>5.040000000000001</v>
      </c>
      <c r="I119" s="15">
        <f t="shared" si="8"/>
        <v>-1.5999999999999996</v>
      </c>
      <c r="J119" s="15">
        <f t="shared" si="9"/>
        <v>5.040000000000001</v>
      </c>
    </row>
    <row r="120" spans="5:10" ht="12.75">
      <c r="E120" s="15">
        <f t="shared" si="5"/>
      </c>
      <c r="G120" s="15">
        <f t="shared" si="6"/>
      </c>
      <c r="H120" s="15">
        <f t="shared" si="7"/>
      </c>
      <c r="I120" s="15">
        <f t="shared" si="8"/>
      </c>
      <c r="J120" s="15">
        <f t="shared" si="9"/>
      </c>
    </row>
    <row r="121" spans="2:10" ht="12.75">
      <c r="B121" t="s">
        <v>166</v>
      </c>
      <c r="C121">
        <v>1881</v>
      </c>
      <c r="D121">
        <v>7.5</v>
      </c>
      <c r="E121" s="15">
        <f t="shared" si="5"/>
        <v>3</v>
      </c>
      <c r="F121" s="15">
        <v>2</v>
      </c>
      <c r="G121" s="15">
        <f t="shared" si="6"/>
        <v>1.2</v>
      </c>
      <c r="H121" s="15">
        <f t="shared" si="7"/>
        <v>4.2</v>
      </c>
      <c r="I121" s="15">
        <f t="shared" si="8"/>
        <v>-5.5</v>
      </c>
      <c r="J121" s="15">
        <f t="shared" si="9"/>
        <v>2.8</v>
      </c>
    </row>
    <row r="122" spans="2:10" ht="12.75">
      <c r="B122" t="s">
        <v>167</v>
      </c>
      <c r="C122">
        <v>1717</v>
      </c>
      <c r="D122">
        <v>6</v>
      </c>
      <c r="E122" s="15">
        <f t="shared" si="5"/>
        <v>2.4000000000000004</v>
      </c>
      <c r="F122" s="15">
        <v>2.5</v>
      </c>
      <c r="G122" s="15">
        <f t="shared" si="6"/>
        <v>1.5</v>
      </c>
      <c r="H122" s="15">
        <f aca="true" t="shared" si="10" ref="H122:H134">IF(D122=0,"",G122+E122)</f>
        <v>3.9000000000000004</v>
      </c>
      <c r="I122" s="15">
        <f t="shared" si="8"/>
        <v>-3.5</v>
      </c>
      <c r="J122" s="15">
        <f aca="true" t="shared" si="11" ref="J122:J134">IF(D122="","",IF((D122-F122)&gt;3,(F122+2)*0.4+F122*0.6,H122))</f>
        <v>3.3</v>
      </c>
    </row>
    <row r="123" spans="2:10" ht="12.75">
      <c r="B123" t="s">
        <v>168</v>
      </c>
      <c r="C123">
        <v>2108</v>
      </c>
      <c r="D123">
        <v>7.5</v>
      </c>
      <c r="E123" s="15">
        <f t="shared" si="5"/>
        <v>3</v>
      </c>
      <c r="F123" s="15">
        <v>1.5</v>
      </c>
      <c r="G123" s="15">
        <f t="shared" si="6"/>
        <v>0.8999999999999999</v>
      </c>
      <c r="H123" s="15">
        <f t="shared" si="10"/>
        <v>3.9</v>
      </c>
      <c r="I123" s="15">
        <f t="shared" si="8"/>
        <v>-6</v>
      </c>
      <c r="J123" s="15">
        <f t="shared" si="11"/>
        <v>2.3</v>
      </c>
    </row>
    <row r="124" spans="2:10" ht="12.75">
      <c r="B124" t="s">
        <v>169</v>
      </c>
      <c r="C124">
        <v>1928</v>
      </c>
      <c r="D124">
        <v>7.5</v>
      </c>
      <c r="E124" s="15">
        <f t="shared" si="5"/>
        <v>3</v>
      </c>
      <c r="F124" s="15">
        <v>5.4</v>
      </c>
      <c r="G124" s="15">
        <f t="shared" si="6"/>
        <v>3.24</v>
      </c>
      <c r="H124" s="15">
        <f t="shared" si="10"/>
        <v>6.24</v>
      </c>
      <c r="I124" s="15">
        <f t="shared" si="8"/>
        <v>-2.0999999999999996</v>
      </c>
      <c r="J124" s="15">
        <f t="shared" si="11"/>
        <v>6.24</v>
      </c>
    </row>
    <row r="125" spans="2:10" ht="12.75">
      <c r="B125" t="s">
        <v>170</v>
      </c>
      <c r="C125">
        <v>1916</v>
      </c>
      <c r="D125">
        <v>7</v>
      </c>
      <c r="E125" s="15">
        <f t="shared" si="5"/>
        <v>2.8000000000000003</v>
      </c>
      <c r="F125" s="15">
        <v>1.6</v>
      </c>
      <c r="G125" s="15">
        <f t="shared" si="6"/>
        <v>0.96</v>
      </c>
      <c r="H125" s="15">
        <f t="shared" si="10"/>
        <v>3.7600000000000002</v>
      </c>
      <c r="I125" s="15">
        <f t="shared" si="8"/>
        <v>-5.4</v>
      </c>
      <c r="J125" s="15">
        <f t="shared" si="11"/>
        <v>2.4000000000000004</v>
      </c>
    </row>
    <row r="126" spans="2:10" ht="12.75">
      <c r="B126" t="s">
        <v>171</v>
      </c>
      <c r="C126">
        <v>2120</v>
      </c>
      <c r="D126">
        <v>7.5</v>
      </c>
      <c r="E126" s="15">
        <f t="shared" si="5"/>
        <v>3</v>
      </c>
      <c r="F126" s="15">
        <v>4.2</v>
      </c>
      <c r="G126" s="15">
        <f t="shared" si="6"/>
        <v>2.52</v>
      </c>
      <c r="H126" s="15">
        <f t="shared" si="10"/>
        <v>5.52</v>
      </c>
      <c r="I126" s="15">
        <f t="shared" si="8"/>
        <v>-3.3</v>
      </c>
      <c r="J126" s="15">
        <f t="shared" si="11"/>
        <v>5</v>
      </c>
    </row>
    <row r="127" spans="2:10" ht="12.75">
      <c r="B127" t="s">
        <v>175</v>
      </c>
      <c r="C127">
        <v>1079</v>
      </c>
      <c r="D127">
        <v>5</v>
      </c>
      <c r="E127" s="15">
        <f t="shared" si="5"/>
        <v>2</v>
      </c>
      <c r="F127" s="15">
        <v>0</v>
      </c>
      <c r="G127" s="15">
        <f t="shared" si="6"/>
        <v>0</v>
      </c>
      <c r="H127" s="15">
        <f t="shared" si="10"/>
        <v>2</v>
      </c>
      <c r="I127" s="15">
        <f t="shared" si="8"/>
        <v>-5</v>
      </c>
      <c r="J127" s="15">
        <f t="shared" si="11"/>
        <v>0.8</v>
      </c>
    </row>
    <row r="128" spans="2:10" ht="12.75">
      <c r="B128" t="s">
        <v>176</v>
      </c>
      <c r="C128">
        <v>1747</v>
      </c>
      <c r="D128">
        <v>10</v>
      </c>
      <c r="E128" s="15">
        <f t="shared" si="5"/>
        <v>4</v>
      </c>
      <c r="F128" s="15">
        <v>4.2</v>
      </c>
      <c r="G128" s="15">
        <f t="shared" si="6"/>
        <v>2.52</v>
      </c>
      <c r="H128" s="15">
        <f t="shared" si="10"/>
        <v>6.52</v>
      </c>
      <c r="I128" s="15">
        <f t="shared" si="8"/>
        <v>-5.8</v>
      </c>
      <c r="J128" s="15">
        <f t="shared" si="11"/>
        <v>5</v>
      </c>
    </row>
    <row r="129" spans="2:10" ht="12.75">
      <c r="B129" t="s">
        <v>177</v>
      </c>
      <c r="C129">
        <v>1725</v>
      </c>
      <c r="D129">
        <v>8</v>
      </c>
      <c r="E129" s="15">
        <f t="shared" si="5"/>
        <v>3.2</v>
      </c>
      <c r="F129" s="15">
        <v>4.2</v>
      </c>
      <c r="G129" s="15">
        <f t="shared" si="6"/>
        <v>2.52</v>
      </c>
      <c r="H129" s="15">
        <f t="shared" si="10"/>
        <v>5.720000000000001</v>
      </c>
      <c r="I129" s="15">
        <f t="shared" si="8"/>
        <v>-3.8</v>
      </c>
      <c r="J129" s="15">
        <f t="shared" si="11"/>
        <v>5</v>
      </c>
    </row>
    <row r="130" spans="2:10" ht="12.75">
      <c r="B130" t="s">
        <v>179</v>
      </c>
      <c r="C130">
        <v>1095</v>
      </c>
      <c r="D130">
        <v>5.5</v>
      </c>
      <c r="E130" s="15">
        <f t="shared" si="5"/>
        <v>2.2</v>
      </c>
      <c r="F130" s="15">
        <v>2</v>
      </c>
      <c r="G130" s="15">
        <f t="shared" si="6"/>
        <v>1.2</v>
      </c>
      <c r="H130" s="15">
        <f t="shared" si="10"/>
        <v>3.4000000000000004</v>
      </c>
      <c r="I130" s="15">
        <f t="shared" si="8"/>
        <v>-3.5</v>
      </c>
      <c r="J130" s="15">
        <f t="shared" si="11"/>
        <v>2.8</v>
      </c>
    </row>
    <row r="131" spans="2:10" ht="12.75">
      <c r="B131" t="s">
        <v>180</v>
      </c>
      <c r="C131">
        <v>2064</v>
      </c>
      <c r="D131">
        <v>8.5</v>
      </c>
      <c r="E131" s="15">
        <f t="shared" si="5"/>
        <v>3.4000000000000004</v>
      </c>
      <c r="F131" s="15">
        <v>2.5</v>
      </c>
      <c r="G131" s="15">
        <f t="shared" si="6"/>
        <v>1.5</v>
      </c>
      <c r="H131" s="15">
        <f t="shared" si="10"/>
        <v>4.9</v>
      </c>
      <c r="I131" s="15">
        <f t="shared" si="8"/>
        <v>-6</v>
      </c>
      <c r="J131" s="15">
        <f t="shared" si="11"/>
        <v>3.3</v>
      </c>
    </row>
    <row r="132" spans="2:10" ht="12.75">
      <c r="B132" t="s">
        <v>181</v>
      </c>
      <c r="C132">
        <v>1894</v>
      </c>
      <c r="D132">
        <v>7</v>
      </c>
      <c r="E132" s="15">
        <f t="shared" si="5"/>
        <v>2.8000000000000003</v>
      </c>
      <c r="F132" s="15">
        <v>5</v>
      </c>
      <c r="G132" s="15">
        <f t="shared" si="6"/>
        <v>3</v>
      </c>
      <c r="H132" s="15">
        <f t="shared" si="10"/>
        <v>5.800000000000001</v>
      </c>
      <c r="I132" s="15">
        <f t="shared" si="8"/>
        <v>-2</v>
      </c>
      <c r="J132" s="15">
        <f t="shared" si="11"/>
        <v>5.800000000000001</v>
      </c>
    </row>
    <row r="133" spans="2:10" ht="12.75">
      <c r="B133" t="s">
        <v>182</v>
      </c>
      <c r="C133">
        <v>2093</v>
      </c>
      <c r="D133">
        <v>9</v>
      </c>
      <c r="E133" s="15">
        <f t="shared" si="5"/>
        <v>3.6</v>
      </c>
      <c r="F133" s="15">
        <v>2</v>
      </c>
      <c r="G133" s="15">
        <f t="shared" si="6"/>
        <v>1.2</v>
      </c>
      <c r="H133" s="15">
        <f t="shared" si="10"/>
        <v>4.8</v>
      </c>
      <c r="I133" s="15">
        <f t="shared" si="8"/>
        <v>-7</v>
      </c>
      <c r="J133" s="15">
        <f t="shared" si="11"/>
        <v>2.8</v>
      </c>
    </row>
    <row r="134" spans="2:10" ht="12.75">
      <c r="B134" t="s">
        <v>187</v>
      </c>
      <c r="C134">
        <v>1716</v>
      </c>
      <c r="D134">
        <v>5</v>
      </c>
      <c r="E134" s="15">
        <f t="shared" si="5"/>
        <v>2</v>
      </c>
      <c r="F134" s="15">
        <v>5</v>
      </c>
      <c r="G134" s="15">
        <f t="shared" si="6"/>
        <v>3</v>
      </c>
      <c r="H134" s="15">
        <f t="shared" si="10"/>
        <v>5</v>
      </c>
      <c r="I134" s="15">
        <f t="shared" si="8"/>
        <v>0</v>
      </c>
      <c r="J134" s="15">
        <f t="shared" si="11"/>
        <v>5</v>
      </c>
    </row>
    <row r="136" ht="15.75">
      <c r="B136" s="25" t="s">
        <v>163</v>
      </c>
    </row>
    <row r="137" spans="2:10" ht="12.75">
      <c r="B137" t="s">
        <v>164</v>
      </c>
      <c r="C137">
        <v>1685</v>
      </c>
      <c r="F137" s="15">
        <v>7</v>
      </c>
      <c r="J137" s="15">
        <v>7</v>
      </c>
    </row>
    <row r="138" spans="2:10" ht="12.75">
      <c r="B138" t="s">
        <v>165</v>
      </c>
      <c r="C138">
        <v>1643</v>
      </c>
      <c r="F138" s="15">
        <v>6</v>
      </c>
      <c r="J138" s="15">
        <v>6</v>
      </c>
    </row>
    <row r="139" spans="2:10" ht="12.75">
      <c r="B139" t="s">
        <v>172</v>
      </c>
      <c r="C139">
        <v>916</v>
      </c>
      <c r="F139" s="15">
        <v>1.5</v>
      </c>
      <c r="J139" s="15">
        <v>1.5</v>
      </c>
    </row>
    <row r="140" spans="2:10" ht="12.75">
      <c r="B140" t="s">
        <v>173</v>
      </c>
      <c r="C140">
        <v>697</v>
      </c>
      <c r="F140" s="15">
        <v>0.5</v>
      </c>
      <c r="J140" s="15">
        <v>0.5</v>
      </c>
    </row>
    <row r="141" spans="2:10" ht="12.75">
      <c r="B141" t="s">
        <v>174</v>
      </c>
      <c r="C141">
        <v>1232</v>
      </c>
      <c r="F141" s="15">
        <v>0</v>
      </c>
      <c r="J141" s="15">
        <v>0</v>
      </c>
    </row>
    <row r="142" spans="2:10" ht="12.75">
      <c r="B142" t="s">
        <v>178</v>
      </c>
      <c r="C142">
        <v>1335</v>
      </c>
      <c r="F142" s="15">
        <v>1.6</v>
      </c>
      <c r="J142" s="15">
        <v>1.6</v>
      </c>
    </row>
    <row r="143" spans="2:10" ht="12.75">
      <c r="B143" t="s">
        <v>183</v>
      </c>
      <c r="C143">
        <v>2149</v>
      </c>
      <c r="F143" s="15">
        <v>0.5</v>
      </c>
      <c r="J143" s="15">
        <v>0.5</v>
      </c>
    </row>
    <row r="145" ht="15.75">
      <c r="B145" s="9" t="s">
        <v>17</v>
      </c>
    </row>
    <row r="146" ht="15.75">
      <c r="B146" s="10" t="s">
        <v>186</v>
      </c>
    </row>
    <row r="147" ht="15">
      <c r="B147" s="26" t="s">
        <v>185</v>
      </c>
    </row>
    <row r="148" ht="15.75">
      <c r="B148" s="10" t="s">
        <v>18</v>
      </c>
    </row>
    <row r="149" ht="15.75">
      <c r="B149" s="10"/>
    </row>
    <row r="150" ht="15.75">
      <c r="B150" s="11"/>
    </row>
    <row r="151" ht="12.75">
      <c r="B151" s="8" t="s">
        <v>184</v>
      </c>
    </row>
    <row r="152" ht="12.75">
      <c r="H152" s="15" t="s">
        <v>20</v>
      </c>
    </row>
    <row r="153" ht="12.75">
      <c r="H153" s="15" t="s">
        <v>21</v>
      </c>
    </row>
  </sheetData>
  <mergeCells count="4">
    <mergeCell ref="A1:M1"/>
    <mergeCell ref="A2:M2"/>
    <mergeCell ref="A3:M3"/>
    <mergeCell ref="F4:I4"/>
  </mergeCells>
  <hyperlinks>
    <hyperlink ref="B151" r:id="rId1" display="mailto:lantzos@teiser.gr"/>
    <hyperlink ref="K9" r:id="rId2" display="jimmyfarg@hotmail.com"/>
    <hyperlink ref="K12" r:id="rId3" display="iordxait@yahoo.gr"/>
    <hyperlink ref="K16" r:id="rId4" display="jimpapa88@hotmail.com"/>
    <hyperlink ref="K19" r:id="rId5" display="giorgos54@hotmail.com"/>
    <hyperlink ref="K23" r:id="rId6" display="pli2352@teiser.gr"/>
    <hyperlink ref="K24" r:id="rId7" display="vagkalthas@yahoo.com"/>
    <hyperlink ref="K26" r:id="rId8" display="sane_v@hotmail.com"/>
    <hyperlink ref="K27" r:id="rId9" display="pli2306@gmail.com"/>
    <hyperlink ref="K28" r:id="rId10" display="pli2304@teiser.gr"/>
    <hyperlink ref="K30" r:id="rId11" display="tzelepis.christos@gmail.com"/>
    <hyperlink ref="K32" r:id="rId12" display="pli2129@teiser.gr"/>
    <hyperlink ref="K33" r:id="rId13" display="pli2011@teiser.gr"/>
    <hyperlink ref="K35" r:id="rId14" display="konkokk@hotmail.com"/>
    <hyperlink ref="K38" r:id="rId15" display="merkourh_ioanna@hotmail.com"/>
    <hyperlink ref="K39" r:id="rId16" display="patty_tas@hotmail.com"/>
    <hyperlink ref="K41" r:id="rId17" display="teonapster_17@hotmail.com"/>
    <hyperlink ref="K42" r:id="rId18" display="delis89@gmail.com"/>
    <hyperlink ref="K44" r:id="rId19" display="stefy_pap@hotmail.com"/>
    <hyperlink ref="K45" r:id="rId20" display="manbarine_@live.com"/>
    <hyperlink ref="K48" r:id="rId21" display="pli2133@gmail.com"/>
    <hyperlink ref="K55" r:id="rId22" display="jekassav@gmail.com"/>
    <hyperlink ref="K56" r:id="rId23" display="papaioannou@in.gr"/>
    <hyperlink ref="K57" r:id="rId24" display="spiross@mycosmos.gr"/>
    <hyperlink ref="K59" r:id="rId25" display="sofianoussi@yahoo.gr"/>
    <hyperlink ref="K60" r:id="rId26" display="olga_grammat@yahoo.gr"/>
    <hyperlink ref="K62" r:id="rId27" display="nikol_htz@yahoo.gr"/>
    <hyperlink ref="K63" r:id="rId28" display="giwtaki5@hotmail.com"/>
    <hyperlink ref="K64" r:id="rId29" display="maricoco_89@yahoo.gr"/>
    <hyperlink ref="K66" r:id="rId30" display="julie_sugar@hotmail.com"/>
    <hyperlink ref="K67" r:id="rId31" display="mias20@ath.forthnet.gr"/>
    <hyperlink ref="K69" r:id="rId32" display="pli1723@gmail.com"/>
    <hyperlink ref="K70" r:id="rId33" display="nikompoi@gmail.com"/>
    <hyperlink ref="K72" r:id="rId34" display="haroula8@hotmail.com"/>
    <hyperlink ref="K73" r:id="rId35" display="iball4u13@hotmail.com"/>
    <hyperlink ref="K75" r:id="rId36" display="hoolk_19@hotmail.com"/>
    <hyperlink ref="K76" r:id="rId37" display="elena.chatzipanteli@gmail.com"/>
    <hyperlink ref="B78" r:id="rId38" display="mailto:tonia5-sitia@hotmail.com"/>
    <hyperlink ref="B79" r:id="rId39" display="mailto:zafira_gr@yahoo.gr"/>
    <hyperlink ref="B80" r:id="rId40" display="mailto:rera_987@hotmail.com"/>
    <hyperlink ref="K88" r:id="rId41" display="christos@bacharakis.com"/>
    <hyperlink ref="K97" r:id="rId42" display="baffie@windowslive.com"/>
    <hyperlink ref="K98" r:id="rId43" display="jimiioann2@yahoo.gr"/>
    <hyperlink ref="K94" r:id="rId44" display="contact@efxa.org"/>
    <hyperlink ref="K95" r:id="rId45" display="steffzag@gmail.com"/>
  </hyperlinks>
  <printOptions/>
  <pageMargins left="0.75" right="0.58" top="0.5" bottom="0.51" header="0.5" footer="0.5"/>
  <pageSetup horizontalDpi="600" verticalDpi="600" orientation="landscape" paperSize="9" scale="65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theo</cp:lastModifiedBy>
  <cp:lastPrinted>2011-02-23T05:14:45Z</cp:lastPrinted>
  <dcterms:created xsi:type="dcterms:W3CDTF">2009-10-16T05:33:42Z</dcterms:created>
  <dcterms:modified xsi:type="dcterms:W3CDTF">2011-02-23T05:14:52Z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